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nnsoftwarede-my.sharepoint.com/personal/isabell_alex_kann-software_de/Documents/Isabell/VfL/Abrechnung/Vorlage Abrechnung/"/>
    </mc:Choice>
  </mc:AlternateContent>
  <xr:revisionPtr revIDLastSave="1739" documentId="8_{6EF4EA47-267F-40A2-BEE8-558CB261C410}" xr6:coauthVersionLast="47" xr6:coauthVersionMax="47" xr10:uidLastSave="{B2D81FA6-9331-4B6D-BAE9-59F06C77992E}"/>
  <workbookProtection workbookAlgorithmName="SHA-512" workbookHashValue="uuG8EHfVMfS+QgjVWnJN1rhd/IGQKheanNadqNIsdCgLJ3PlFP0kkinHKi+T8we640aCtY36T6lsDsw3KNjUdQ==" workbookSaltValue="rh9FsDUdvop8O0g0JeeqdQ==" workbookSpinCount="100000" lockStructure="1"/>
  <bookViews>
    <workbookView xWindow="-108" yWindow="-108" windowWidth="23256" windowHeight="12456" activeTab="1" xr2:uid="{C3ECFEEC-A260-4F01-B9ED-652D208A0C80}"/>
  </bookViews>
  <sheets>
    <sheet name="Deckblatt" sheetId="2" r:id="rId1"/>
    <sheet name="Monat_1" sheetId="3" r:id="rId2"/>
    <sheet name="Monat_2" sheetId="5" r:id="rId3"/>
    <sheet name="Monat_3" sheetId="7" r:id="rId4"/>
    <sheet name="Daten" sheetId="4" state="hidden" r:id="rId5"/>
  </sheets>
  <definedNames>
    <definedName name="_xlnm.Print_Area" localSheetId="0">Deckblatt!$A$1:$E$50</definedName>
    <definedName name="_xlnm.Print_Area" localSheetId="1">Monat_1!$A$1:$M$38</definedName>
    <definedName name="_xlnm.Print_Area" localSheetId="2">Monat_2!$A$1:$M$38</definedName>
    <definedName name="_xlnm.Print_Area" localSheetId="3">Monat_3!$A$1:$M$38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" i="7" l="1"/>
  <c r="D37" i="5"/>
  <c r="B14" i="2"/>
  <c r="H7" i="7"/>
  <c r="H8" i="7"/>
  <c r="H9" i="7"/>
  <c r="H10" i="7"/>
  <c r="H6" i="7"/>
  <c r="H7" i="5"/>
  <c r="H8" i="5"/>
  <c r="H9" i="5"/>
  <c r="H10" i="5"/>
  <c r="H6" i="5"/>
  <c r="B21" i="2"/>
  <c r="K1" i="7"/>
  <c r="K1" i="5"/>
  <c r="A27" i="2" s="1"/>
  <c r="B19" i="2"/>
  <c r="B18" i="2"/>
  <c r="B16" i="2"/>
  <c r="L8" i="7"/>
  <c r="L7" i="7"/>
  <c r="L8" i="5"/>
  <c r="L7" i="5"/>
  <c r="A37" i="7"/>
  <c r="A37" i="5"/>
  <c r="D32" i="7"/>
  <c r="E32" i="7"/>
  <c r="F32" i="7"/>
  <c r="D31" i="7"/>
  <c r="E31" i="7"/>
  <c r="F31" i="7"/>
  <c r="D30" i="7"/>
  <c r="E30" i="7"/>
  <c r="F30" i="7"/>
  <c r="E29" i="7"/>
  <c r="F29" i="7"/>
  <c r="D29" i="7"/>
  <c r="D28" i="7"/>
  <c r="E28" i="7"/>
  <c r="F28" i="7"/>
  <c r="E27" i="7"/>
  <c r="F27" i="7"/>
  <c r="D27" i="7"/>
  <c r="D26" i="7"/>
  <c r="E26" i="7"/>
  <c r="F26" i="7"/>
  <c r="D25" i="7"/>
  <c r="E25" i="7"/>
  <c r="F25" i="7"/>
  <c r="D24" i="7"/>
  <c r="E24" i="7"/>
  <c r="F24" i="7"/>
  <c r="D23" i="7"/>
  <c r="E23" i="7"/>
  <c r="F23" i="7"/>
  <c r="D22" i="7"/>
  <c r="E22" i="7"/>
  <c r="F22" i="7"/>
  <c r="D21" i="7"/>
  <c r="E21" i="7"/>
  <c r="F21" i="7"/>
  <c r="D20" i="7"/>
  <c r="E20" i="7"/>
  <c r="F20" i="7"/>
  <c r="D19" i="7"/>
  <c r="E19" i="7"/>
  <c r="F19" i="7"/>
  <c r="D18" i="7"/>
  <c r="E18" i="7"/>
  <c r="F18" i="7"/>
  <c r="D17" i="7"/>
  <c r="E17" i="7"/>
  <c r="F17" i="7"/>
  <c r="D16" i="7"/>
  <c r="E16" i="7"/>
  <c r="F16" i="7"/>
  <c r="D15" i="7"/>
  <c r="E15" i="7"/>
  <c r="F15" i="7"/>
  <c r="D14" i="7"/>
  <c r="E14" i="7"/>
  <c r="F14" i="7"/>
  <c r="D13" i="7"/>
  <c r="E13" i="7"/>
  <c r="F13" i="7"/>
  <c r="F8" i="7"/>
  <c r="K4" i="7"/>
  <c r="L1" i="7"/>
  <c r="F8" i="5"/>
  <c r="K4" i="5"/>
  <c r="L1" i="5"/>
  <c r="D32" i="5"/>
  <c r="E32" i="5"/>
  <c r="F32" i="5"/>
  <c r="D31" i="5"/>
  <c r="E31" i="5"/>
  <c r="F31" i="5"/>
  <c r="D30" i="5"/>
  <c r="E30" i="5"/>
  <c r="F30" i="5"/>
  <c r="D29" i="5"/>
  <c r="E29" i="5"/>
  <c r="F29" i="5"/>
  <c r="D28" i="5"/>
  <c r="E28" i="5"/>
  <c r="F28" i="5"/>
  <c r="D27" i="5"/>
  <c r="E27" i="5"/>
  <c r="F27" i="5"/>
  <c r="D26" i="5"/>
  <c r="E26" i="5"/>
  <c r="F26" i="5"/>
  <c r="D25" i="5"/>
  <c r="E25" i="5"/>
  <c r="F25" i="5"/>
  <c r="E24" i="5"/>
  <c r="F24" i="5"/>
  <c r="D24" i="5"/>
  <c r="D23" i="5"/>
  <c r="E23" i="5"/>
  <c r="F23" i="5"/>
  <c r="D22" i="5"/>
  <c r="E22" i="5"/>
  <c r="F22" i="5"/>
  <c r="D21" i="5"/>
  <c r="E21" i="5"/>
  <c r="F21" i="5"/>
  <c r="D20" i="5"/>
  <c r="E20" i="5"/>
  <c r="F20" i="5"/>
  <c r="D19" i="5"/>
  <c r="E19" i="5"/>
  <c r="F19" i="5"/>
  <c r="D18" i="5"/>
  <c r="E18" i="5"/>
  <c r="F18" i="5"/>
  <c r="D17" i="5"/>
  <c r="E17" i="5"/>
  <c r="F17" i="5"/>
  <c r="D16" i="5"/>
  <c r="E16" i="5"/>
  <c r="F16" i="5"/>
  <c r="D15" i="5"/>
  <c r="E15" i="5"/>
  <c r="F15" i="5"/>
  <c r="D14" i="5"/>
  <c r="E14" i="5"/>
  <c r="F14" i="5"/>
  <c r="D13" i="5"/>
  <c r="E13" i="5"/>
  <c r="F13" i="5"/>
  <c r="B8" i="2"/>
  <c r="C8" i="2" s="1"/>
  <c r="D8" i="2" s="1"/>
  <c r="B9" i="2" s="1"/>
  <c r="D29" i="3"/>
  <c r="E29" i="3"/>
  <c r="F29" i="3"/>
  <c r="D30" i="3"/>
  <c r="E30" i="3"/>
  <c r="F30" i="3"/>
  <c r="D31" i="3"/>
  <c r="E31" i="3"/>
  <c r="F31" i="3"/>
  <c r="D32" i="3"/>
  <c r="E32" i="3"/>
  <c r="F32" i="3"/>
  <c r="D26" i="3"/>
  <c r="E26" i="3"/>
  <c r="F26" i="3"/>
  <c r="D27" i="3"/>
  <c r="E27" i="3"/>
  <c r="F27" i="3"/>
  <c r="D13" i="3"/>
  <c r="E13" i="3" s="1"/>
  <c r="F13" i="3" s="1"/>
  <c r="F33" i="3" s="1"/>
  <c r="B26" i="2" s="1"/>
  <c r="B30" i="2" s="1"/>
  <c r="D14" i="3"/>
  <c r="E14" i="3"/>
  <c r="F14" i="3"/>
  <c r="D15" i="3"/>
  <c r="E15" i="3"/>
  <c r="F15" i="3"/>
  <c r="D16" i="3"/>
  <c r="E16" i="3"/>
  <c r="F16" i="3"/>
  <c r="D17" i="3"/>
  <c r="E17" i="3"/>
  <c r="F17" i="3"/>
  <c r="D18" i="3"/>
  <c r="E18" i="3"/>
  <c r="F18" i="3"/>
  <c r="D19" i="3"/>
  <c r="E19" i="3"/>
  <c r="F19" i="3"/>
  <c r="D20" i="3"/>
  <c r="E20" i="3"/>
  <c r="F20" i="3"/>
  <c r="D21" i="3"/>
  <c r="E21" i="3"/>
  <c r="F21" i="3"/>
  <c r="D22" i="3"/>
  <c r="E22" i="3"/>
  <c r="F22" i="3"/>
  <c r="D23" i="3"/>
  <c r="E23" i="3"/>
  <c r="F23" i="3"/>
  <c r="D24" i="3"/>
  <c r="E24" i="3"/>
  <c r="F24" i="3"/>
  <c r="D25" i="3"/>
  <c r="E25" i="3"/>
  <c r="F25" i="3"/>
  <c r="D28" i="3"/>
  <c r="E28" i="3"/>
  <c r="F28" i="3"/>
  <c r="A26" i="2"/>
  <c r="F33" i="7"/>
  <c r="B28" i="2"/>
  <c r="F33" i="5"/>
  <c r="B27" i="2"/>
  <c r="A28" i="2" l="1"/>
  <c r="B12" i="2"/>
</calcChain>
</file>

<file path=xl/sharedStrings.xml><?xml version="1.0" encoding="utf-8"?>
<sst xmlns="http://schemas.openxmlformats.org/spreadsheetml/2006/main" count="170" uniqueCount="90">
  <si>
    <t>Monat</t>
  </si>
  <si>
    <t>Stunden</t>
  </si>
  <si>
    <t>Gesamtstunden</t>
  </si>
  <si>
    <t>= Gesamtauszahlung</t>
  </si>
  <si>
    <t xml:space="preserve">VfL Nürnberg e.V. – Salzbrunner Straße 38 – 90473 Nürnberg – Tel. 0911 890654 – www.vfl-nuernberg.de </t>
  </si>
  <si>
    <t xml:space="preserve">VfL Nürnberg </t>
  </si>
  <si>
    <t>Gesamtübersicht für die Monate:</t>
  </si>
  <si>
    <r>
      <t>(</t>
    </r>
    <r>
      <rPr>
        <b/>
        <sz val="12"/>
        <color rgb="FF000080"/>
        <rFont val="Arial"/>
        <family val="2"/>
      </rPr>
      <t>www.vfl-nuernberg.de)</t>
    </r>
    <r>
      <rPr>
        <sz val="12"/>
        <color rgb="FF000000"/>
        <rFont val="Arial"/>
        <family val="2"/>
      </rPr>
      <t xml:space="preserve"> </t>
    </r>
  </si>
  <si>
    <t>Unterschrift Abteilungsleitung</t>
  </si>
  <si>
    <t>…...........................................................................</t>
  </si>
  <si>
    <t>Sachlich/rechnerisch geprüft (Nz./Datum): ….......................................................</t>
  </si>
  <si>
    <t>Auszahlung durchgeführt (Nz/Datum):        ….......................................................</t>
  </si>
  <si>
    <t>Monat / Jahr</t>
  </si>
  <si>
    <t>Übungszeit von</t>
  </si>
  <si>
    <t>Mannschaft</t>
  </si>
  <si>
    <t>Teilnehmerzahl</t>
  </si>
  <si>
    <t>Sportstätte</t>
  </si>
  <si>
    <t>Sonstiges (z.B. Unfall)</t>
  </si>
  <si>
    <t>Schwimmen</t>
  </si>
  <si>
    <t>Mai</t>
  </si>
  <si>
    <t xml:space="preserve">VfL Nürnberg e.V. /  </t>
  </si>
  <si>
    <t>Jahr</t>
  </si>
  <si>
    <t>Trainingstag/-datum</t>
  </si>
  <si>
    <t>Übungszeit bis</t>
  </si>
  <si>
    <t>Übungsleiter/in</t>
  </si>
  <si>
    <t>Name, Vorname</t>
  </si>
  <si>
    <t>Straße</t>
  </si>
  <si>
    <t>Wohnort</t>
  </si>
  <si>
    <t>Telefonnummer</t>
  </si>
  <si>
    <t>Emailadresse</t>
  </si>
  <si>
    <t>Ort</t>
  </si>
  <si>
    <t>Datum</t>
  </si>
  <si>
    <t xml:space="preserve"> Unterschrift - Übungsleiter/in</t>
  </si>
  <si>
    <t>Monatssumme:</t>
  </si>
  <si>
    <t>Stundenzahl</t>
  </si>
  <si>
    <t>in Dezimalzahl</t>
  </si>
  <si>
    <t>Stunden (45 min. = 1 Std.)</t>
  </si>
  <si>
    <t>Badminton</t>
  </si>
  <si>
    <t>Budo Taijutsu</t>
  </si>
  <si>
    <t>Fitness</t>
  </si>
  <si>
    <t>Fußball</t>
  </si>
  <si>
    <t>Karate</t>
  </si>
  <si>
    <t>Kegeln</t>
  </si>
  <si>
    <t>Koronar</t>
  </si>
  <si>
    <t>Leichtathletik</t>
  </si>
  <si>
    <t>Skifahren</t>
  </si>
  <si>
    <t>Taiko</t>
  </si>
  <si>
    <t>Tauchen</t>
  </si>
  <si>
    <t>Tennis</t>
  </si>
  <si>
    <t>Tischtennis</t>
  </si>
  <si>
    <t>Triathlon</t>
  </si>
  <si>
    <t>Turnen</t>
  </si>
  <si>
    <t>Unterwasserrugby</t>
  </si>
  <si>
    <t>Volleyball</t>
  </si>
  <si>
    <t>Wandern</t>
  </si>
  <si>
    <t>Abteilung:</t>
  </si>
  <si>
    <r>
      <t>Übungsleiter/in (Name/Vorname):</t>
    </r>
    <r>
      <rPr>
        <b/>
        <sz val="12"/>
        <color rgb="FF000000"/>
        <rFont val="Arial"/>
        <family val="2"/>
      </rPr>
      <t xml:space="preserve"> </t>
    </r>
  </si>
  <si>
    <t>Januar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</si>
  <si>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</si>
  <si>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</si>
  <si>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</si>
  <si>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</si>
  <si>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</si>
  <si>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</si>
  <si>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</si>
  <si>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</si>
  <si>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</si>
  <si>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</si>
  <si>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t>Hauptübungsleiter/in</t>
  </si>
  <si>
    <t>Co-Übungsleiter/in</t>
  </si>
  <si>
    <t>Co-Betreuer/in</t>
  </si>
  <si>
    <t>-</t>
  </si>
  <si>
    <t xml:space="preserve"> Unterschrift - Abteilungsleitung</t>
  </si>
  <si>
    <r>
      <t xml:space="preserve">Nachweis des Vereins über die Durchführung von Übungsstunden beim </t>
    </r>
    <r>
      <rPr>
        <b/>
        <sz val="20"/>
        <color theme="1"/>
        <rFont val="Arial"/>
        <family val="2"/>
      </rPr>
      <t>VfL Nürnberg e.V.</t>
    </r>
    <r>
      <rPr>
        <b/>
        <sz val="14"/>
        <color theme="1"/>
        <rFont val="Arial"/>
        <family val="2"/>
      </rPr>
      <t xml:space="preserve"> /</t>
    </r>
  </si>
  <si>
    <t>Ort, Datum</t>
  </si>
  <si>
    <t>Berechnung VfL Nürnberg e.V. (bitte nicht von Abteilungsleitung oder Übungsleiter/in) ausfüllen:</t>
  </si>
  <si>
    <t>Verein/Abteilung</t>
  </si>
  <si>
    <t>Ja</t>
  </si>
  <si>
    <t>Nein</t>
  </si>
  <si>
    <t>ÜL-Schein vorhanden?</t>
  </si>
  <si>
    <t>ÜL-Schein?</t>
  </si>
  <si>
    <t>Gültigkeit bis:</t>
  </si>
  <si>
    <t>Honorarstunden (s.o.) …………... x Honorarstundensatz …………. € = Honorar :</t>
  </si>
  <si>
    <t>…...............€</t>
  </si>
  <si>
    <t>Übungsleiter/in-Abrechnung für das Quartal</t>
  </si>
  <si>
    <t>Die aufgeführten Übungsstunden wurden vom genannten Übungsleiter/in gemäß der Sportförderlinien des Freistaates Bayern vom 30.09.1997 (StAnz. Nr. 50, KWMBl I S. 298) abgehalten. 
Es wird bestätigt, dass die Eintragungen richtig sind.</t>
  </si>
  <si>
    <t>(Eingabe in Blatt Monat_1)</t>
  </si>
  <si>
    <t>Bezeichnung Tätigkeit (nur Fußball):</t>
  </si>
  <si>
    <t>….............................., den ……………………..….</t>
  </si>
  <si>
    <t>nur Fußball: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</si>
</sst>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h:mm;@"/>
    <numFmt numFmtId="165" formatCode="0.00000000000000000"/>
    <numFmt numFmtId="166" formatCode="[$-F800]dddd\,\ mmmm\ dd\,\ yyyy"/>
    <numFmt numFmtId="167" formatCode="[$-407]ddd\,\ dd/mm/yyyy"/>
  </numFmts>
  <fonts count="33" x14ac:knownFonts="1"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b/>
      <u/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24"/>
      <color rgb="FF000000"/>
      <name val="Arial"/>
      <family val="2"/>
    </font>
    <font>
      <b/>
      <sz val="12"/>
      <color rgb="FF000080"/>
      <name val="Arial"/>
      <family val="2"/>
    </font>
    <font>
      <b/>
      <u/>
      <sz val="11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8"/>
      <color rgb="FF000000"/>
      <name val="Arial"/>
      <family val="2"/>
    </font>
    <font>
      <sz val="14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ptos Narrow"/>
      <family val="2"/>
      <scheme val="minor"/>
    </font>
    <font>
      <b/>
      <sz val="14"/>
      <color rgb="FF000000"/>
      <name val="Arial"/>
      <family val="2"/>
    </font>
    <font>
      <u/>
      <sz val="14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theme="1"/>
      <name val="Arial"/>
      <family val="2"/>
    </font>
    <font>
      <b/>
      <sz val="2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9.9978637043366805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ECF9E7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indexed="64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indexed="64"/>
      </bottom>
      <diagonal/>
    </border>
    <border>
      <left/>
      <right style="thin">
        <color rgb="FF505050"/>
      </right>
      <top style="thin">
        <color rgb="FF505050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3">
    <xf numFmtId="0" fontId="0" fillId="0" borderId="0" xfId="0"/>
    <xf numFmtId="0" fontId="2" fillId="0" borderId="0" xfId="1" applyFont="1" applyAlignment="1">
      <alignment wrapText="1"/>
    </xf>
    <xf numFmtId="0" fontId="6" fillId="0" borderId="0" xfId="1" applyFont="1" applyAlignment="1">
      <alignment wrapText="1"/>
    </xf>
    <xf numFmtId="0" fontId="9" fillId="0" borderId="2" xfId="0" applyFont="1" applyBorder="1"/>
    <xf numFmtId="0" fontId="7" fillId="0" borderId="10" xfId="0" applyFont="1" applyBorder="1" applyAlignment="1">
      <alignment vertical="center"/>
    </xf>
    <xf numFmtId="0" fontId="12" fillId="0" borderId="0" xfId="1" applyFont="1"/>
    <xf numFmtId="0" fontId="3" fillId="0" borderId="0" xfId="1" applyFont="1" applyAlignment="1">
      <alignment horizontal="left" wrapText="1"/>
    </xf>
    <xf numFmtId="0" fontId="2" fillId="0" borderId="0" xfId="0" applyFont="1"/>
    <xf numFmtId="0" fontId="14" fillId="0" borderId="0" xfId="1" applyFont="1"/>
    <xf numFmtId="0" fontId="14" fillId="0" borderId="10" xfId="1" applyFont="1" applyBorder="1"/>
    <xf numFmtId="0" fontId="14" fillId="0" borderId="11" xfId="1" applyFont="1" applyBorder="1"/>
    <xf numFmtId="0" fontId="13" fillId="0" borderId="0" xfId="1" applyFont="1"/>
    <xf numFmtId="0" fontId="3" fillId="0" borderId="0" xfId="1" applyFont="1" applyAlignment="1">
      <alignment wrapText="1"/>
    </xf>
    <xf numFmtId="0" fontId="16" fillId="0" borderId="0" xfId="1" applyFont="1" applyAlignment="1">
      <alignment wrapText="1"/>
    </xf>
    <xf numFmtId="0" fontId="3" fillId="0" borderId="12" xfId="1" applyFont="1" applyBorder="1" applyAlignment="1">
      <alignment horizontal="center" wrapText="1"/>
    </xf>
    <xf numFmtId="2" fontId="15" fillId="0" borderId="0" xfId="1" applyNumberFormat="1" applyFont="1" applyAlignment="1">
      <alignment wrapText="1"/>
    </xf>
    <xf numFmtId="0" fontId="3" fillId="0" borderId="16" xfId="1" applyFont="1" applyBorder="1" applyAlignment="1">
      <alignment horizontal="center" wrapText="1"/>
    </xf>
    <xf numFmtId="0" fontId="4" fillId="0" borderId="0" xfId="1" applyFont="1" applyAlignment="1">
      <alignment wrapText="1"/>
    </xf>
    <xf numFmtId="0" fontId="3" fillId="0" borderId="15" xfId="1" applyFont="1" applyBorder="1" applyAlignment="1">
      <alignment horizontal="center" wrapText="1"/>
    </xf>
    <xf numFmtId="2" fontId="15" fillId="0" borderId="0" xfId="1" applyNumberFormat="1" applyFont="1" applyAlignment="1">
      <alignment horizontal="center" wrapText="1"/>
    </xf>
    <xf numFmtId="0" fontId="3" fillId="0" borderId="0" xfId="1" quotePrefix="1" applyFont="1" applyAlignment="1">
      <alignment horizontal="left" wrapText="1"/>
    </xf>
    <xf numFmtId="0" fontId="3" fillId="0" borderId="0" xfId="1" applyFont="1" applyAlignment="1">
      <alignment horizontal="center" wrapText="1"/>
    </xf>
    <xf numFmtId="0" fontId="4" fillId="0" borderId="2" xfId="1" applyFont="1" applyBorder="1" applyAlignment="1">
      <alignment horizontal="center" wrapText="1"/>
    </xf>
    <xf numFmtId="0" fontId="27" fillId="0" borderId="0" xfId="1" applyFont="1"/>
    <xf numFmtId="0" fontId="28" fillId="0" borderId="0" xfId="1" applyFont="1"/>
    <xf numFmtId="0" fontId="8" fillId="2" borderId="20" xfId="1" applyFont="1" applyFill="1" applyBorder="1" applyAlignment="1">
      <alignment horizontal="center" vertical="center" wrapText="1"/>
    </xf>
    <xf numFmtId="0" fontId="28" fillId="0" borderId="0" xfId="1" applyFont="1" applyAlignment="1">
      <alignment horizontal="center" vertical="center"/>
    </xf>
    <xf numFmtId="20" fontId="16" fillId="0" borderId="0" xfId="1" applyNumberFormat="1" applyFont="1" applyAlignment="1">
      <alignment wrapText="1"/>
    </xf>
    <xf numFmtId="0" fontId="14" fillId="0" borderId="23" xfId="1" applyFont="1" applyBorder="1"/>
    <xf numFmtId="0" fontId="14" fillId="0" borderId="5" xfId="1" applyFont="1" applyBorder="1"/>
    <xf numFmtId="0" fontId="14" fillId="0" borderId="7" xfId="1" applyFont="1" applyBorder="1"/>
    <xf numFmtId="0" fontId="14" fillId="0" borderId="22" xfId="1" applyFont="1" applyBorder="1"/>
    <xf numFmtId="0" fontId="14" fillId="0" borderId="9" xfId="1" applyFont="1" applyBorder="1"/>
    <xf numFmtId="0" fontId="14" fillId="0" borderId="6" xfId="1" applyFont="1" applyBorder="1"/>
    <xf numFmtId="0" fontId="22" fillId="0" borderId="6" xfId="0" applyFont="1" applyBorder="1"/>
    <xf numFmtId="0" fontId="14" fillId="0" borderId="8" xfId="1" applyFont="1" applyBorder="1"/>
    <xf numFmtId="0" fontId="25" fillId="0" borderId="6" xfId="1" applyFont="1" applyBorder="1"/>
    <xf numFmtId="0" fontId="27" fillId="0" borderId="0" xfId="1" applyFont="1" applyAlignment="1">
      <alignment horizontal="right"/>
    </xf>
    <xf numFmtId="14" fontId="18" fillId="0" borderId="12" xfId="1" applyNumberFormat="1" applyFont="1" applyBorder="1" applyAlignment="1">
      <alignment horizontal="center" wrapText="1"/>
    </xf>
    <xf numFmtId="0" fontId="8" fillId="2" borderId="24" xfId="1" applyFont="1" applyFill="1" applyBorder="1" applyAlignment="1">
      <alignment horizontal="center" vertical="center" wrapText="1"/>
    </xf>
    <xf numFmtId="0" fontId="11" fillId="0" borderId="4" xfId="1" applyFont="1" applyBorder="1"/>
    <xf numFmtId="0" fontId="29" fillId="0" borderId="6" xfId="1" applyFont="1" applyBorder="1"/>
    <xf numFmtId="0" fontId="29" fillId="0" borderId="8" xfId="1" applyFont="1" applyBorder="1"/>
    <xf numFmtId="0" fontId="27" fillId="0" borderId="0" xfId="1" applyFont="1" applyAlignment="1">
      <alignment horizontal="center"/>
    </xf>
    <xf numFmtId="2" fontId="28" fillId="0" borderId="0" xfId="1" applyNumberFormat="1" applyFont="1"/>
    <xf numFmtId="165" fontId="28" fillId="0" borderId="0" xfId="1" applyNumberFormat="1" applyFont="1"/>
    <xf numFmtId="0" fontId="18" fillId="2" borderId="20" xfId="1" applyFont="1" applyFill="1" applyBorder="1" applyAlignment="1">
      <alignment horizontal="center" vertical="center" wrapText="1"/>
    </xf>
    <xf numFmtId="0" fontId="1" fillId="0" borderId="0" xfId="1"/>
    <xf numFmtId="12" fontId="3" fillId="0" borderId="1" xfId="1" applyNumberFormat="1" applyFont="1" applyBorder="1" applyAlignment="1">
      <alignment horizontal="center" vertical="center" wrapText="1"/>
    </xf>
    <xf numFmtId="0" fontId="19" fillId="0" borderId="0" xfId="1" applyFont="1"/>
    <xf numFmtId="0" fontId="13" fillId="4" borderId="22" xfId="1" applyFont="1" applyFill="1" applyBorder="1" applyAlignment="1" applyProtection="1">
      <alignment horizontal="right" wrapText="1"/>
      <protection locked="0"/>
    </xf>
    <xf numFmtId="0" fontId="13" fillId="4" borderId="22" xfId="1" applyFont="1" applyFill="1" applyBorder="1" applyAlignment="1" applyProtection="1">
      <alignment horizontal="center" wrapText="1"/>
      <protection locked="0"/>
    </xf>
    <xf numFmtId="0" fontId="23" fillId="4" borderId="0" xfId="1" applyFont="1" applyFill="1" applyProtection="1">
      <protection locked="0"/>
    </xf>
    <xf numFmtId="0" fontId="1" fillId="0" borderId="0" xfId="1" quotePrefix="1"/>
    <xf numFmtId="0" fontId="28" fillId="0" borderId="23" xfId="1" applyFont="1" applyBorder="1" applyAlignment="1">
      <alignment horizontal="right"/>
    </xf>
    <xf numFmtId="0" fontId="13" fillId="0" borderId="22" xfId="1" applyFont="1" applyBorder="1" applyAlignment="1">
      <alignment horizontal="right" wrapText="1"/>
    </xf>
    <xf numFmtId="0" fontId="13" fillId="0" borderId="22" xfId="1" applyFont="1" applyBorder="1" applyAlignment="1">
      <alignment horizontal="center" wrapText="1"/>
    </xf>
    <xf numFmtId="0" fontId="23" fillId="0" borderId="0" xfId="1" applyFont="1"/>
    <xf numFmtId="0" fontId="18" fillId="0" borderId="12" xfId="1" applyFont="1" applyBorder="1" applyAlignment="1">
      <alignment horizontal="center" wrapText="1"/>
    </xf>
    <xf numFmtId="0" fontId="3" fillId="0" borderId="1" xfId="1" applyFont="1" applyBorder="1" applyAlignment="1">
      <alignment horizontal="left" vertical="center" wrapText="1"/>
    </xf>
    <xf numFmtId="0" fontId="15" fillId="0" borderId="0" xfId="1" applyFont="1" applyAlignment="1">
      <alignment wrapText="1"/>
    </xf>
    <xf numFmtId="0" fontId="17" fillId="0" borderId="3" xfId="1" applyFont="1" applyBorder="1" applyAlignment="1">
      <alignment horizontal="right"/>
    </xf>
    <xf numFmtId="0" fontId="17" fillId="0" borderId="0" xfId="1" applyFont="1" applyAlignment="1">
      <alignment horizontal="right"/>
    </xf>
    <xf numFmtId="0" fontId="18" fillId="0" borderId="0" xfId="1" applyFont="1" applyAlignment="1">
      <alignment wrapText="1"/>
    </xf>
    <xf numFmtId="0" fontId="11" fillId="0" borderId="23" xfId="1" applyFont="1" applyBorder="1"/>
    <xf numFmtId="0" fontId="11" fillId="0" borderId="6" xfId="1" applyFont="1" applyBorder="1"/>
    <xf numFmtId="0" fontId="11" fillId="0" borderId="0" xfId="1" applyFont="1"/>
    <xf numFmtId="0" fontId="28" fillId="0" borderId="0" xfId="1" applyFont="1" applyAlignment="1">
      <alignment horizontal="right"/>
    </xf>
    <xf numFmtId="0" fontId="31" fillId="4" borderId="23" xfId="1" applyFont="1" applyFill="1" applyBorder="1" applyProtection="1">
      <protection locked="0"/>
    </xf>
    <xf numFmtId="0" fontId="31" fillId="4" borderId="7" xfId="1" applyFont="1" applyFill="1" applyBorder="1" applyAlignment="1" applyProtection="1">
      <alignment horizontal="right"/>
      <protection locked="0"/>
    </xf>
    <xf numFmtId="14" fontId="31" fillId="4" borderId="7" xfId="1" applyNumberFormat="1" applyFont="1" applyFill="1" applyBorder="1" applyAlignment="1" applyProtection="1">
      <alignment horizontal="right"/>
      <protection locked="0"/>
    </xf>
    <xf numFmtId="164" fontId="32" fillId="4" borderId="20" xfId="1" applyNumberFormat="1" applyFont="1" applyFill="1" applyBorder="1" applyAlignment="1" applyProtection="1">
      <alignment horizontal="center" wrapText="1"/>
      <protection locked="0"/>
    </xf>
    <xf numFmtId="164" fontId="32" fillId="0" borderId="20" xfId="1" applyNumberFormat="1" applyFont="1" applyBorder="1" applyAlignment="1">
      <alignment wrapText="1"/>
    </xf>
    <xf numFmtId="2" fontId="32" fillId="0" borderId="20" xfId="1" applyNumberFormat="1" applyFont="1" applyBorder="1" applyAlignment="1">
      <alignment wrapText="1"/>
    </xf>
    <xf numFmtId="12" fontId="7" fillId="0" borderId="20" xfId="1" applyNumberFormat="1" applyFont="1" applyBorder="1" applyAlignment="1">
      <alignment horizontal="center" wrapText="1"/>
    </xf>
    <xf numFmtId="0" fontId="32" fillId="4" borderId="24" xfId="1" applyFont="1" applyFill="1" applyBorder="1" applyAlignment="1" applyProtection="1">
      <alignment horizontal="left" wrapText="1"/>
      <protection locked="0"/>
    </xf>
    <xf numFmtId="0" fontId="32" fillId="4" borderId="20" xfId="1" applyFont="1" applyFill="1" applyBorder="1" applyAlignment="1" applyProtection="1">
      <alignment horizontal="center" wrapText="1"/>
      <protection locked="0"/>
    </xf>
    <xf numFmtId="0" fontId="32" fillId="4" borderId="1" xfId="1" applyFont="1" applyFill="1" applyBorder="1" applyAlignment="1" applyProtection="1">
      <alignment horizontal="left" wrapText="1"/>
      <protection locked="0"/>
    </xf>
    <xf numFmtId="0" fontId="32" fillId="4" borderId="21" xfId="1" applyFont="1" applyFill="1" applyBorder="1" applyAlignment="1" applyProtection="1">
      <alignment horizontal="center" wrapText="1"/>
      <protection locked="0"/>
    </xf>
    <xf numFmtId="0" fontId="32" fillId="4" borderId="25" xfId="1" applyFont="1" applyFill="1" applyBorder="1" applyAlignment="1" applyProtection="1">
      <alignment horizontal="left" wrapText="1"/>
      <protection locked="0"/>
    </xf>
    <xf numFmtId="164" fontId="32" fillId="0" borderId="21" xfId="1" applyNumberFormat="1" applyFont="1" applyBorder="1" applyAlignment="1">
      <alignment wrapText="1"/>
    </xf>
    <xf numFmtId="2" fontId="32" fillId="0" borderId="21" xfId="1" applyNumberFormat="1" applyFont="1" applyBorder="1" applyAlignment="1">
      <alignment wrapText="1"/>
    </xf>
    <xf numFmtId="12" fontId="7" fillId="0" borderId="21" xfId="1" applyNumberFormat="1" applyFont="1" applyBorder="1" applyAlignment="1">
      <alignment horizontal="center" wrapText="1"/>
    </xf>
    <xf numFmtId="164" fontId="32" fillId="0" borderId="1" xfId="1" applyNumberFormat="1" applyFont="1" applyBorder="1" applyAlignment="1">
      <alignment wrapText="1"/>
    </xf>
    <xf numFmtId="2" fontId="32" fillId="0" borderId="1" xfId="1" applyNumberFormat="1" applyFont="1" applyBorder="1" applyAlignment="1">
      <alignment wrapText="1"/>
    </xf>
    <xf numFmtId="12" fontId="7" fillId="0" borderId="1" xfId="1" applyNumberFormat="1" applyFont="1" applyBorder="1" applyAlignment="1">
      <alignment horizontal="center" wrapText="1"/>
    </xf>
    <xf numFmtId="0" fontId="32" fillId="4" borderId="1" xfId="1" applyFont="1" applyFill="1" applyBorder="1" applyAlignment="1" applyProtection="1">
      <alignment horizontal="center" wrapText="1"/>
      <protection locked="0"/>
    </xf>
    <xf numFmtId="164" fontId="32" fillId="4" borderId="26" xfId="1" applyNumberFormat="1" applyFont="1" applyFill="1" applyBorder="1" applyAlignment="1" applyProtection="1">
      <alignment horizontal="center" wrapText="1"/>
      <protection locked="0"/>
    </xf>
    <xf numFmtId="0" fontId="32" fillId="4" borderId="12" xfId="1" applyFont="1" applyFill="1" applyBorder="1" applyAlignment="1" applyProtection="1">
      <alignment horizontal="center" wrapText="1"/>
      <protection locked="0"/>
    </xf>
    <xf numFmtId="167" fontId="32" fillId="4" borderId="20" xfId="1" applyNumberFormat="1" applyFont="1" applyFill="1" applyBorder="1" applyAlignment="1" applyProtection="1">
      <alignment wrapText="1"/>
      <protection locked="0"/>
    </xf>
    <xf numFmtId="167" fontId="32" fillId="4" borderId="21" xfId="1" applyNumberFormat="1" applyFont="1" applyFill="1" applyBorder="1" applyAlignment="1" applyProtection="1">
      <alignment wrapText="1"/>
      <protection locked="0"/>
    </xf>
    <xf numFmtId="167" fontId="32" fillId="4" borderId="1" xfId="1" applyNumberFormat="1" applyFont="1" applyFill="1" applyBorder="1" applyAlignment="1" applyProtection="1">
      <alignment wrapText="1"/>
      <protection locked="0"/>
    </xf>
    <xf numFmtId="0" fontId="32" fillId="4" borderId="24" xfId="1" applyFont="1" applyFill="1" applyBorder="1" applyAlignment="1" applyProtection="1">
      <alignment wrapText="1"/>
      <protection locked="0"/>
    </xf>
    <xf numFmtId="0" fontId="32" fillId="4" borderId="25" xfId="1" applyFont="1" applyFill="1" applyBorder="1" applyAlignment="1" applyProtection="1">
      <alignment wrapText="1"/>
      <protection locked="0"/>
    </xf>
    <xf numFmtId="0" fontId="32" fillId="4" borderId="1" xfId="1" applyFont="1" applyFill="1" applyBorder="1" applyAlignment="1" applyProtection="1">
      <alignment wrapText="1"/>
      <protection locked="0"/>
    </xf>
    <xf numFmtId="0" fontId="31" fillId="0" borderId="0" xfId="1" applyFont="1"/>
    <xf numFmtId="0" fontId="31" fillId="0" borderId="22" xfId="1" applyFont="1" applyBorder="1"/>
    <xf numFmtId="0" fontId="31" fillId="0" borderId="23" xfId="1" applyFont="1" applyBorder="1"/>
    <xf numFmtId="0" fontId="31" fillId="0" borderId="7" xfId="1" applyFont="1" applyBorder="1" applyAlignment="1">
      <alignment horizontal="right"/>
    </xf>
    <xf numFmtId="14" fontId="31" fillId="0" borderId="7" xfId="1" applyNumberFormat="1" applyFont="1" applyBorder="1" applyAlignment="1">
      <alignment horizontal="right"/>
    </xf>
    <xf numFmtId="0" fontId="32" fillId="0" borderId="12" xfId="1" applyFont="1" applyBorder="1" applyAlignment="1">
      <alignment horizontal="center" wrapText="1"/>
    </xf>
    <xf numFmtId="0" fontId="7" fillId="0" borderId="12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2" fontId="15" fillId="0" borderId="17" xfId="1" applyNumberFormat="1" applyFont="1" applyBorder="1" applyAlignment="1">
      <alignment horizontal="center" wrapText="1"/>
    </xf>
    <xf numFmtId="12" fontId="15" fillId="0" borderId="19" xfId="1" applyNumberFormat="1" applyFont="1" applyBorder="1" applyAlignment="1">
      <alignment horizontal="center" wrapText="1"/>
    </xf>
    <xf numFmtId="12" fontId="15" fillId="0" borderId="18" xfId="1" applyNumberFormat="1" applyFont="1" applyBorder="1" applyAlignment="1">
      <alignment horizontal="center" wrapText="1"/>
    </xf>
    <xf numFmtId="12" fontId="32" fillId="0" borderId="1" xfId="1" applyNumberFormat="1" applyFont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166" fontId="13" fillId="0" borderId="0" xfId="1" applyNumberFormat="1" applyFont="1" applyAlignment="1">
      <alignment horizontal="left"/>
    </xf>
    <xf numFmtId="0" fontId="2" fillId="0" borderId="0" xfId="1" applyFont="1" applyAlignment="1">
      <alignment horizontal="left" wrapText="1"/>
    </xf>
    <xf numFmtId="14" fontId="15" fillId="0" borderId="0" xfId="1" applyNumberFormat="1" applyFont="1" applyAlignment="1">
      <alignment horizontal="left" wrapText="1"/>
    </xf>
    <xf numFmtId="0" fontId="15" fillId="0" borderId="0" xfId="1" applyFont="1" applyAlignment="1">
      <alignment horizontal="left" wrapText="1"/>
    </xf>
    <xf numFmtId="0" fontId="18" fillId="0" borderId="0" xfId="1" applyFont="1" applyAlignment="1">
      <alignment horizontal="left" vertical="top" wrapText="1"/>
    </xf>
    <xf numFmtId="0" fontId="3" fillId="0" borderId="15" xfId="1" quotePrefix="1" applyFont="1" applyBorder="1" applyAlignment="1">
      <alignment horizontal="left" wrapText="1"/>
    </xf>
    <xf numFmtId="0" fontId="3" fillId="0" borderId="0" xfId="1" quotePrefix="1" applyFont="1" applyAlignment="1">
      <alignment horizontal="left" wrapText="1"/>
    </xf>
    <xf numFmtId="0" fontId="4" fillId="0" borderId="0" xfId="1" applyFont="1" applyAlignment="1">
      <alignment horizontal="left" wrapText="1"/>
    </xf>
    <xf numFmtId="2" fontId="5" fillId="0" borderId="2" xfId="1" applyNumberFormat="1" applyFont="1" applyBorder="1" applyAlignment="1">
      <alignment horizontal="center" wrapText="1"/>
    </xf>
    <xf numFmtId="0" fontId="3" fillId="0" borderId="3" xfId="1" quotePrefix="1" applyFont="1" applyBorder="1" applyAlignment="1">
      <alignment horizontal="left" wrapText="1"/>
    </xf>
    <xf numFmtId="0" fontId="6" fillId="0" borderId="0" xfId="1" applyFont="1" applyAlignment="1">
      <alignment wrapText="1"/>
    </xf>
    <xf numFmtId="0" fontId="5" fillId="0" borderId="0" xfId="1" applyFont="1" applyAlignment="1">
      <alignment horizontal="left" wrapText="1"/>
    </xf>
    <xf numFmtId="0" fontId="3" fillId="0" borderId="3" xfId="1" applyFont="1" applyBorder="1" applyAlignment="1">
      <alignment horizontal="left" wrapText="1"/>
    </xf>
    <xf numFmtId="0" fontId="32" fillId="4" borderId="1" xfId="1" applyFont="1" applyFill="1" applyBorder="1" applyAlignment="1" applyProtection="1">
      <alignment horizontal="left" wrapText="1"/>
      <protection locked="0"/>
    </xf>
    <xf numFmtId="0" fontId="28" fillId="0" borderId="12" xfId="1" applyFont="1" applyBorder="1" applyAlignment="1">
      <alignment horizontal="center"/>
    </xf>
    <xf numFmtId="0" fontId="28" fillId="0" borderId="14" xfId="1" applyFont="1" applyBorder="1" applyAlignment="1">
      <alignment horizontal="center"/>
    </xf>
    <xf numFmtId="0" fontId="28" fillId="0" borderId="13" xfId="1" applyFont="1" applyBorder="1" applyAlignment="1">
      <alignment horizontal="center"/>
    </xf>
    <xf numFmtId="0" fontId="13" fillId="2" borderId="22" xfId="1" applyFont="1" applyFill="1" applyBorder="1" applyAlignment="1">
      <alignment horizontal="left" wrapText="1"/>
    </xf>
    <xf numFmtId="0" fontId="32" fillId="4" borderId="2" xfId="1" applyFont="1" applyFill="1" applyBorder="1" applyAlignment="1" applyProtection="1">
      <alignment horizontal="left" wrapText="1"/>
      <protection locked="0"/>
    </xf>
    <xf numFmtId="0" fontId="32" fillId="4" borderId="12" xfId="1" applyFont="1" applyFill="1" applyBorder="1" applyAlignment="1" applyProtection="1">
      <alignment horizontal="left" wrapText="1"/>
      <protection locked="0"/>
    </xf>
    <xf numFmtId="0" fontId="32" fillId="4" borderId="13" xfId="1" applyFont="1" applyFill="1" applyBorder="1" applyAlignment="1" applyProtection="1">
      <alignment horizontal="left" wrapText="1"/>
      <protection locked="0"/>
    </xf>
    <xf numFmtId="0" fontId="8" fillId="2" borderId="24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32" fillId="4" borderId="24" xfId="1" applyFont="1" applyFill="1" applyBorder="1" applyAlignment="1" applyProtection="1">
      <alignment horizontal="left" wrapText="1"/>
      <protection locked="0"/>
    </xf>
    <xf numFmtId="0" fontId="32" fillId="4" borderId="27" xfId="1" applyFont="1" applyFill="1" applyBorder="1" applyAlignment="1" applyProtection="1">
      <alignment horizontal="left" wrapText="1"/>
      <protection locked="0"/>
    </xf>
    <xf numFmtId="0" fontId="16" fillId="4" borderId="12" xfId="1" applyFont="1" applyFill="1" applyBorder="1" applyAlignment="1" applyProtection="1">
      <alignment horizontal="center" wrapText="1"/>
      <protection locked="0"/>
    </xf>
    <xf numFmtId="0" fontId="16" fillId="4" borderId="14" xfId="1" applyFont="1" applyFill="1" applyBorder="1" applyAlignment="1" applyProtection="1">
      <alignment horizontal="center" wrapText="1"/>
      <protection locked="0"/>
    </xf>
    <xf numFmtId="0" fontId="16" fillId="4" borderId="13" xfId="1" applyFont="1" applyFill="1" applyBorder="1" applyAlignment="1" applyProtection="1">
      <alignment horizontal="center" wrapText="1"/>
      <protection locked="0"/>
    </xf>
    <xf numFmtId="0" fontId="18" fillId="0" borderId="12" xfId="1" applyFont="1" applyBorder="1" applyAlignment="1">
      <alignment horizontal="center" wrapText="1"/>
    </xf>
    <xf numFmtId="0" fontId="18" fillId="0" borderId="14" xfId="1" applyFont="1" applyBorder="1" applyAlignment="1">
      <alignment horizontal="center" wrapText="1"/>
    </xf>
    <xf numFmtId="0" fontId="18" fillId="0" borderId="13" xfId="1" applyFont="1" applyBorder="1" applyAlignment="1">
      <alignment horizontal="center" wrapText="1"/>
    </xf>
    <xf numFmtId="0" fontId="5" fillId="3" borderId="0" xfId="1" applyFont="1" applyFill="1" applyAlignment="1">
      <alignment horizontal="left" wrapText="1"/>
    </xf>
    <xf numFmtId="0" fontId="16" fillId="0" borderId="1" xfId="1" applyFont="1" applyBorder="1" applyAlignment="1">
      <alignment horizontal="center" wrapText="1"/>
    </xf>
    <xf numFmtId="0" fontId="16" fillId="0" borderId="0" xfId="1" applyFont="1" applyAlignment="1">
      <alignment horizontal="center" wrapText="1"/>
    </xf>
    <xf numFmtId="14" fontId="32" fillId="4" borderId="14" xfId="1" applyNumberFormat="1" applyFont="1" applyFill="1" applyBorder="1" applyAlignment="1" applyProtection="1">
      <alignment horizontal="center" wrapText="1"/>
      <protection locked="0"/>
    </xf>
    <xf numFmtId="14" fontId="32" fillId="4" borderId="13" xfId="1" applyNumberFormat="1" applyFont="1" applyFill="1" applyBorder="1" applyAlignment="1" applyProtection="1">
      <alignment horizontal="center" wrapText="1"/>
      <protection locked="0"/>
    </xf>
    <xf numFmtId="0" fontId="3" fillId="0" borderId="1" xfId="1" applyFont="1" applyBorder="1" applyAlignment="1">
      <alignment horizontal="left" vertical="center" wrapText="1"/>
    </xf>
    <xf numFmtId="0" fontId="32" fillId="4" borderId="28" xfId="1" applyFont="1" applyFill="1" applyBorder="1" applyAlignment="1" applyProtection="1">
      <alignment horizontal="left" wrapText="1"/>
      <protection locked="0"/>
    </xf>
    <xf numFmtId="0" fontId="32" fillId="4" borderId="29" xfId="1" applyFont="1" applyFill="1" applyBorder="1" applyAlignment="1" applyProtection="1">
      <alignment horizontal="left" wrapText="1"/>
      <protection locked="0"/>
    </xf>
    <xf numFmtId="14" fontId="18" fillId="4" borderId="14" xfId="1" applyNumberFormat="1" applyFont="1" applyFill="1" applyBorder="1" applyAlignment="1" applyProtection="1">
      <alignment horizontal="center" wrapText="1"/>
      <protection locked="0"/>
    </xf>
    <xf numFmtId="14" fontId="18" fillId="4" borderId="13" xfId="1" applyNumberFormat="1" applyFont="1" applyFill="1" applyBorder="1" applyAlignment="1" applyProtection="1">
      <alignment horizontal="center" wrapText="1"/>
      <protection locked="0"/>
    </xf>
    <xf numFmtId="0" fontId="32" fillId="4" borderId="1" xfId="1" applyFont="1" applyFill="1" applyBorder="1" applyAlignment="1" applyProtection="1">
      <alignment horizontal="center" wrapText="1"/>
      <protection locked="0"/>
    </xf>
    <xf numFmtId="0" fontId="32" fillId="4" borderId="2" xfId="1" applyFont="1" applyFill="1" applyBorder="1" applyAlignment="1" applyProtection="1">
      <alignment horizontal="center" wrapText="1"/>
      <protection locked="0"/>
    </xf>
    <xf numFmtId="0" fontId="32" fillId="4" borderId="12" xfId="1" applyFont="1" applyFill="1" applyBorder="1" applyAlignment="1" applyProtection="1">
      <alignment horizontal="center" wrapText="1"/>
      <protection locked="0"/>
    </xf>
    <xf numFmtId="0" fontId="32" fillId="4" borderId="13" xfId="1" applyFont="1" applyFill="1" applyBorder="1" applyAlignment="1" applyProtection="1">
      <alignment horizontal="center" wrapText="1"/>
      <protection locked="0"/>
    </xf>
    <xf numFmtId="0" fontId="31" fillId="4" borderId="0" xfId="1" applyFont="1" applyFill="1" applyAlignment="1" applyProtection="1">
      <protection locked="0"/>
    </xf>
    <xf numFmtId="49" fontId="31" fillId="4" borderId="0" xfId="1" applyNumberFormat="1" applyFont="1" applyFill="1" applyAlignment="1" applyProtection="1">
      <protection locked="0"/>
    </xf>
    <xf numFmtId="0" fontId="20" fillId="4" borderId="22" xfId="2" applyFill="1" applyBorder="1" applyAlignment="1" applyProtection="1">
      <protection locked="0"/>
    </xf>
    <xf numFmtId="0" fontId="31" fillId="4" borderId="0" xfId="1" applyFont="1" applyFill="1" applyAlignment="1" applyProtection="1"/>
    <xf numFmtId="49" fontId="31" fillId="4" borderId="0" xfId="1" applyNumberFormat="1" applyFont="1" applyFill="1" applyAlignment="1" applyProtection="1"/>
    <xf numFmtId="0" fontId="20" fillId="4" borderId="22" xfId="2" applyFill="1" applyBorder="1" applyAlignment="1" applyProtection="1"/>
    <xf numFmtId="0" fontId="0" fillId="4" borderId="0" xfId="1" applyFont="1" applyFill="1" applyAlignment="1" applyProtection="1">
      <protection locked="0"/>
    </xf>
  </cellXfs>
  <cellStyles count="4">
    <cellStyle name="Link" xfId="2" builtinId="8"/>
    <cellStyle name="Link 2" xfId="3" xr:uid="{387CD704-B94F-4D1D-B757-5AAFD53ECFB9}"/>
    <cellStyle name="Standard" xfId="0" builtinId="0"/>
    <cellStyle name="Standard 2" xfId="1" xr:uid="{FC16AACA-AB79-4E21-9EA1-7F6669E59008}"/>
  </cellStyles>
  <dxfs count="3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EC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411813</xdr:colOff>
      <xdr:row>0</xdr:row>
      <xdr:rowOff>155812</xdr:rowOff>
    </xdr:from>
    <xdr:to>
      <xdr:col>2</xdr:col>
      <xdr:colOff>1644871</xdr:colOff>
      <xdr:row>3</xdr:row>
      <xdr:rowOff>654790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355D5697-C69A-0857-2195-42A397D6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13" y="155812"/>
          <a:ext cx="1234964" cy="1249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C5AA8-9784-487C-8664-20FAD6FC7BEC}">
  <sheetPr>
    <pageSetUpPr fitToPage="1"/>
  </sheetPr>
  <dimension ref="A1:I50"/>
  <sheetViews>
    <sheetView showGridLines="0" zoomScale="90" zoomScaleNormal="90" zoomScaleSheetLayoutView="100" zoomScalePageLayoutView="90" workbookViewId="0">
      <selection activeCell="G4" sqref="G4"/>
    </sheetView>
  </sheetViews>
  <sheetFormatPr baseColWidth="10" defaultColWidth="8.88671875" defaultRowHeight="13.8" x14ac:dyDescent="0.25"/>
  <cols>
    <col min="1" max="1" width="53.88671875" style="8" customWidth="1"/>
    <col min="2" max="2" width="11.21875" style="8" customWidth="1"/>
    <col min="3" max="3" width="29.88671875" style="8" customWidth="1"/>
    <col min="4" max="4" width="12.77734375" style="8" customWidth="1"/>
    <col min="5" max="5" width="1.21875" style="8" customWidth="1"/>
    <col min="6" max="16384" width="8.88671875" style="8"/>
  </cols>
  <sheetData>
    <row r="1" spans="1:9" ht="30" x14ac:dyDescent="0.5">
      <c r="A1" s="3" t="s">
        <v>5</v>
      </c>
      <c r="B1" s="103"/>
      <c r="C1" s="103"/>
      <c r="D1" s="103"/>
    </row>
    <row r="2" spans="1:9" ht="15.6" x14ac:dyDescent="0.25">
      <c r="A2" s="4" t="s">
        <v>7</v>
      </c>
      <c r="B2" s="103"/>
      <c r="C2" s="103"/>
      <c r="D2" s="103"/>
    </row>
    <row r="3" spans="1:9" x14ac:dyDescent="0.25">
      <c r="A3" s="9"/>
      <c r="B3" s="103"/>
      <c r="C3" s="103"/>
      <c r="D3" s="103"/>
    </row>
    <row r="4" spans="1:9" ht="68.400000000000006" customHeight="1" x14ac:dyDescent="0.25">
      <c r="A4" s="10"/>
      <c r="B4" s="103"/>
      <c r="C4" s="103"/>
      <c r="D4" s="103"/>
      <c r="I4"/>
    </row>
    <row r="5" spans="1:9" ht="21" customHeight="1" x14ac:dyDescent="0.25">
      <c r="A5" s="104" t="s">
        <v>4</v>
      </c>
      <c r="B5" s="104"/>
      <c r="C5" s="104"/>
      <c r="D5" s="104"/>
    </row>
    <row r="8" spans="1:9" hidden="1" x14ac:dyDescent="0.25">
      <c r="B8" s="8" t="str">
        <f>Monat_1!K1</f>
        <v>-</v>
      </c>
      <c r="C8" s="8" t="e">
        <f>MONTH(1&amp;B8)</f>
        <v>#VALUE!</v>
      </c>
      <c r="D8" s="8" t="e">
        <f>ROUNDUP(C8/3,0)</f>
        <v>#VALUE!</v>
      </c>
    </row>
    <row r="9" spans="1:9" ht="15.6" x14ac:dyDescent="0.3">
      <c r="A9" s="5" t="s">
        <v>84</v>
      </c>
      <c r="B9" s="110" t="str">
        <f>IFERROR(CONCATENATE(D8," / ",Monat_1!L1),"")</f>
        <v/>
      </c>
      <c r="C9" s="110"/>
    </row>
    <row r="10" spans="1:9" ht="15.6" x14ac:dyDescent="0.3">
      <c r="A10" s="5"/>
      <c r="B10" s="11"/>
    </row>
    <row r="12" spans="1:9" ht="15.6" customHeight="1" x14ac:dyDescent="0.3">
      <c r="A12" s="5" t="s">
        <v>6</v>
      </c>
      <c r="B12" s="109" t="str">
        <f>IF(Monat_1!K1="-","",CONCATENATE(Monat_1!K1,", ",Monat_2!K1,", ",Monat_3!K1))</f>
        <v/>
      </c>
      <c r="C12" s="109"/>
    </row>
    <row r="13" spans="1:9" ht="15.6" customHeight="1" x14ac:dyDescent="0.3">
      <c r="A13" s="5"/>
      <c r="B13" s="6"/>
    </row>
    <row r="14" spans="1:9" ht="15.6" customHeight="1" x14ac:dyDescent="0.3">
      <c r="A14" s="7" t="s">
        <v>56</v>
      </c>
      <c r="B14" s="109" t="str">
        <f>IF(Monat_1!H6="","",Monat_1!H6)</f>
        <v/>
      </c>
      <c r="C14" s="109"/>
    </row>
    <row r="15" spans="1:9" ht="15.6" x14ac:dyDescent="0.3">
      <c r="A15" s="1"/>
      <c r="B15" s="1"/>
    </row>
    <row r="16" spans="1:9" ht="15.6" x14ac:dyDescent="0.3">
      <c r="A16" s="1" t="s">
        <v>55</v>
      </c>
      <c r="B16" s="111" t="str">
        <f>IF(Monat_1!F8="-","",Monat_1!F8)</f>
        <v/>
      </c>
      <c r="C16" s="111"/>
    </row>
    <row r="17" spans="1:4" ht="15.6" x14ac:dyDescent="0.3">
      <c r="A17" s="1"/>
      <c r="B17" s="1"/>
    </row>
    <row r="18" spans="1:4" ht="15" x14ac:dyDescent="0.25">
      <c r="A18" s="60" t="s">
        <v>79</v>
      </c>
      <c r="B18" s="60" t="str">
        <f>Monat_1!L7</f>
        <v>-</v>
      </c>
      <c r="C18" s="63" t="s">
        <v>86</v>
      </c>
    </row>
    <row r="19" spans="1:4" ht="15" x14ac:dyDescent="0.25">
      <c r="A19" s="60" t="s">
        <v>81</v>
      </c>
      <c r="B19" s="112" t="str">
        <f>IF(AND(Monat_1!L7="Ja",Monat_1!L8="") = TRUE,"kein Datum",IF(Monat_1!L7="-","keine Eingabe",IF(Monat_1!L7="Nein","kein Schein",IF(Monat_1!L8="","",Monat_1!L8))))</f>
        <v>keine Eingabe</v>
      </c>
      <c r="C19" s="112"/>
    </row>
    <row r="20" spans="1:4" ht="15.6" x14ac:dyDescent="0.3">
      <c r="A20" s="1"/>
      <c r="B20" s="1"/>
    </row>
    <row r="21" spans="1:4" ht="15" x14ac:dyDescent="0.25">
      <c r="A21" s="60" t="s">
        <v>87</v>
      </c>
      <c r="B21" s="113" t="str">
        <f>Monat_1!K4</f>
        <v>-</v>
      </c>
      <c r="C21" s="113"/>
    </row>
    <row r="22" spans="1:4" ht="21.6" customHeight="1" x14ac:dyDescent="0.3">
      <c r="A22" s="1"/>
      <c r="B22" s="114" t="s">
        <v>86</v>
      </c>
      <c r="C22" s="114"/>
    </row>
    <row r="24" spans="1:4" ht="15.6" x14ac:dyDescent="0.3">
      <c r="A24" s="14" t="s">
        <v>12</v>
      </c>
      <c r="B24" s="102" t="s">
        <v>1</v>
      </c>
      <c r="C24" s="102"/>
      <c r="D24" s="102"/>
    </row>
    <row r="25" spans="1:4" ht="4.2" customHeight="1" x14ac:dyDescent="0.3">
      <c r="A25" s="14"/>
      <c r="B25" s="102"/>
      <c r="C25" s="102"/>
      <c r="D25" s="102"/>
    </row>
    <row r="26" spans="1:4" x14ac:dyDescent="0.25">
      <c r="A26" s="101" t="str">
        <f>CONCATENATE(Monat_1!K1," / ",Monat_1!L1)</f>
        <v>- / -</v>
      </c>
      <c r="B26" s="108">
        <f>Monat_1!F33</f>
        <v>0</v>
      </c>
      <c r="C26" s="108"/>
      <c r="D26" s="108"/>
    </row>
    <row r="27" spans="1:4" x14ac:dyDescent="0.25">
      <c r="A27" s="101" t="str">
        <f>CONCATENATE(Monat_2!K1," / ",Monat_2!L1)</f>
        <v>- / -</v>
      </c>
      <c r="B27" s="108">
        <f>Monat_2!F33</f>
        <v>0</v>
      </c>
      <c r="C27" s="108"/>
      <c r="D27" s="108"/>
    </row>
    <row r="28" spans="1:4" x14ac:dyDescent="0.25">
      <c r="A28" s="101" t="str">
        <f>CONCATENATE(Monat_3!K1," / ",Monat_3!L1)</f>
        <v>- / -</v>
      </c>
      <c r="B28" s="108">
        <f>Monat_3!F33</f>
        <v>0</v>
      </c>
      <c r="C28" s="108"/>
      <c r="D28" s="108"/>
    </row>
    <row r="29" spans="1:4" ht="4.2" customHeight="1" thickBot="1" x14ac:dyDescent="0.3">
      <c r="A29" s="22"/>
      <c r="B29" s="118"/>
      <c r="C29" s="118"/>
      <c r="D29" s="118"/>
    </row>
    <row r="30" spans="1:4" ht="16.2" thickBot="1" x14ac:dyDescent="0.35">
      <c r="A30" s="16" t="s">
        <v>2</v>
      </c>
      <c r="B30" s="105">
        <f>SUM(B26:B28)</f>
        <v>0</v>
      </c>
      <c r="C30" s="106"/>
      <c r="D30" s="107"/>
    </row>
    <row r="31" spans="1:4" ht="15.6" x14ac:dyDescent="0.3">
      <c r="A31" s="18"/>
      <c r="B31" s="19"/>
      <c r="C31" s="19"/>
      <c r="D31" s="19"/>
    </row>
    <row r="32" spans="1:4" ht="15.6" x14ac:dyDescent="0.3">
      <c r="A32" s="21"/>
      <c r="B32" s="19"/>
      <c r="C32" s="19"/>
      <c r="D32" s="19"/>
    </row>
    <row r="33" spans="1:4" ht="15.6" x14ac:dyDescent="0.3">
      <c r="A33" s="12"/>
      <c r="B33" s="15"/>
    </row>
    <row r="34" spans="1:4" ht="50.4" customHeight="1" x14ac:dyDescent="0.25">
      <c r="A34" s="17" t="s">
        <v>88</v>
      </c>
      <c r="B34" s="117" t="s">
        <v>9</v>
      </c>
      <c r="C34" s="117"/>
      <c r="D34" s="117"/>
    </row>
    <row r="35" spans="1:4" x14ac:dyDescent="0.25">
      <c r="A35" s="23" t="s">
        <v>74</v>
      </c>
      <c r="B35" s="121" t="s">
        <v>8</v>
      </c>
      <c r="C35" s="121"/>
      <c r="D35" s="121"/>
    </row>
    <row r="36" spans="1:4" x14ac:dyDescent="0.25">
      <c r="B36" s="13"/>
    </row>
    <row r="37" spans="1:4" x14ac:dyDescent="0.25">
      <c r="B37" s="13"/>
    </row>
    <row r="38" spans="1:4" x14ac:dyDescent="0.25">
      <c r="B38" s="13"/>
    </row>
    <row r="39" spans="1:4" x14ac:dyDescent="0.25">
      <c r="A39" s="13"/>
      <c r="B39" s="2"/>
    </row>
    <row r="40" spans="1:4" x14ac:dyDescent="0.25">
      <c r="A40" s="13"/>
      <c r="B40" s="2"/>
    </row>
    <row r="41" spans="1:4" x14ac:dyDescent="0.25">
      <c r="A41" s="13"/>
      <c r="B41" s="2"/>
    </row>
    <row r="42" spans="1:4" x14ac:dyDescent="0.25">
      <c r="A42" s="120"/>
      <c r="B42" s="120"/>
    </row>
    <row r="43" spans="1:4" ht="24.6" customHeight="1" thickBot="1" x14ac:dyDescent="0.35">
      <c r="A43" s="122" t="s">
        <v>75</v>
      </c>
      <c r="B43" s="122"/>
      <c r="C43" s="122"/>
      <c r="D43" s="122"/>
    </row>
    <row r="44" spans="1:4" ht="43.95" customHeight="1" x14ac:dyDescent="0.3">
      <c r="A44" s="109" t="s">
        <v>82</v>
      </c>
      <c r="B44" s="109"/>
      <c r="C44" s="109"/>
      <c r="D44" s="62" t="s">
        <v>83</v>
      </c>
    </row>
    <row r="45" spans="1:4" ht="43.95" customHeight="1" thickBot="1" x14ac:dyDescent="0.35">
      <c r="A45" s="119" t="s">
        <v>3</v>
      </c>
      <c r="B45" s="119"/>
      <c r="C45" s="119"/>
      <c r="D45" s="61" t="s">
        <v>83</v>
      </c>
    </row>
    <row r="46" spans="1:4" ht="23.4" customHeight="1" x14ac:dyDescent="0.3">
      <c r="A46" s="115"/>
      <c r="B46" s="115"/>
      <c r="C46" s="115"/>
      <c r="D46" s="116"/>
    </row>
    <row r="47" spans="1:4" ht="23.4" customHeight="1" x14ac:dyDescent="0.3">
      <c r="A47" s="20"/>
      <c r="B47" s="20"/>
      <c r="C47" s="20"/>
      <c r="D47" s="20"/>
    </row>
    <row r="48" spans="1:4" ht="21.75" customHeight="1" x14ac:dyDescent="0.3">
      <c r="A48" s="109" t="s">
        <v>10</v>
      </c>
      <c r="B48" s="109"/>
      <c r="C48" s="109"/>
      <c r="D48" s="109"/>
    </row>
    <row r="49" spans="1:4" ht="21.75" customHeight="1" x14ac:dyDescent="0.3">
      <c r="A49" s="6"/>
      <c r="B49" s="6"/>
      <c r="C49" s="6"/>
      <c r="D49" s="6"/>
    </row>
    <row r="50" spans="1:4" ht="40.200000000000003" customHeight="1" x14ac:dyDescent="0.3">
      <c r="A50" s="109" t="s">
        <v>11</v>
      </c>
      <c r="B50" s="109"/>
      <c r="C50" s="109"/>
      <c r="D50" s="109"/>
    </row>
  </sheetData>
  <sheetProtection algorithmName="SHA-512" hashValue="x2aGw2zPZibxsO9umOCHz+a5i1FSzDTWhJXy+Npo78QYKvKKARBspdCFDlRQogUn8Nqtl1y80+deAA0nISFMnA==" saltValue="c73UT8rvqmAoxusMt+xv3g==" spinCount="100000" sheet="1" selectLockedCells="1" selectUnlockedCells="1"/>
  <mergeCells count="25">
    <mergeCell ref="A46:D46"/>
    <mergeCell ref="A50:D50"/>
    <mergeCell ref="A48:D48"/>
    <mergeCell ref="B34:D34"/>
    <mergeCell ref="B29:D29"/>
    <mergeCell ref="A45:C45"/>
    <mergeCell ref="A42:B42"/>
    <mergeCell ref="A44:C44"/>
    <mergeCell ref="B35:D35"/>
    <mergeCell ref="A43:D43"/>
    <mergeCell ref="B25:D25"/>
    <mergeCell ref="B1:D4"/>
    <mergeCell ref="A5:D5"/>
    <mergeCell ref="B30:D30"/>
    <mergeCell ref="B28:D28"/>
    <mergeCell ref="B27:D27"/>
    <mergeCell ref="B26:D26"/>
    <mergeCell ref="B24:D24"/>
    <mergeCell ref="B12:C12"/>
    <mergeCell ref="B9:C9"/>
    <mergeCell ref="B16:C16"/>
    <mergeCell ref="B14:C14"/>
    <mergeCell ref="B19:C19"/>
    <mergeCell ref="B21:C21"/>
    <mergeCell ref="B22:C22"/>
  </mergeCells>
  <conditionalFormatting sqref="B22">
    <cfRule type="cellIs" dxfId="2" priority="1" operator="equal">
      <formula>"-"</formula>
    </cfRule>
  </conditionalFormatting>
  <conditionalFormatting sqref="B18:C18">
    <cfRule type="cellIs" dxfId="1" priority="2" operator="equal">
      <formula>"-"</formula>
    </cfRule>
  </conditionalFormatting>
  <conditionalFormatting sqref="B19:C19">
    <cfRule type="cellIs" dxfId="0" priority="3" operator="equal">
      <formula>"kein Datum"</formula>
    </cfRule>
  </conditionalFormatting>
  <pageMargins left="0.7" right="0.7" top="0.75" bottom="0.75" header="0.3" footer="0.3"/>
  <pageSetup paperSize="9" scale="82" orientation="portrait" r:id="rId1"/>
  <headerFooter>
    <oddFooter>&amp;L&amp;8Vorlage_Übungsleiter/in_Stundenabrechnung_V4.1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A7071-7A1E-4B6C-9B7B-6B1EF32B0323}">
  <sheetPr>
    <pageSetUpPr fitToPage="1"/>
  </sheetPr>
  <dimension ref="A1:P38"/>
  <sheetViews>
    <sheetView showGridLines="0" tabSelected="1" zoomScaleNormal="100" zoomScaleSheetLayoutView="100" zoomScalePageLayoutView="70" workbookViewId="0">
      <selection activeCell="A13" sqref="A13"/>
    </sheetView>
  </sheetViews>
  <sheetFormatPr baseColWidth="10" defaultColWidth="8.88671875" defaultRowHeight="13.8" outlineLevelCol="1" x14ac:dyDescent="0.25"/>
  <cols>
    <col min="1" max="1" width="21.44140625" style="8" customWidth="1"/>
    <col min="2" max="2" width="13.5546875" style="8" customWidth="1"/>
    <col min="3" max="3" width="14.109375" style="8" customWidth="1"/>
    <col min="4" max="5" width="11.5546875" style="8" hidden="1" customWidth="1" outlineLevel="1"/>
    <col min="6" max="6" width="19.5546875" style="8" customWidth="1" collapsed="1"/>
    <col min="7" max="7" width="12.77734375" style="8" customWidth="1"/>
    <col min="8" max="8" width="13.44140625" style="8" customWidth="1"/>
    <col min="9" max="9" width="13.21875" style="8" customWidth="1"/>
    <col min="10" max="10" width="14" style="8" customWidth="1"/>
    <col min="11" max="11" width="13.33203125" style="8" customWidth="1"/>
    <col min="12" max="12" width="10.44140625" style="8" customWidth="1"/>
    <col min="13" max="13" width="1.44140625" style="8" customWidth="1"/>
    <col min="14" max="15" width="8.88671875" style="8"/>
    <col min="16" max="16" width="16.109375" style="8" bestFit="1" customWidth="1"/>
    <col min="17" max="16384" width="8.88671875" style="8"/>
  </cols>
  <sheetData>
    <row r="1" spans="1:15" ht="30.6" customHeight="1" x14ac:dyDescent="0.4">
      <c r="A1" s="127" t="s">
        <v>73</v>
      </c>
      <c r="B1" s="127"/>
      <c r="C1" s="127"/>
      <c r="D1" s="127"/>
      <c r="E1" s="127"/>
      <c r="F1" s="127"/>
      <c r="G1" s="127"/>
      <c r="H1" s="127"/>
      <c r="I1" s="127"/>
      <c r="J1" s="127"/>
      <c r="K1" s="50" t="s">
        <v>71</v>
      </c>
      <c r="L1" s="51" t="s">
        <v>71</v>
      </c>
    </row>
    <row r="2" spans="1:15" x14ac:dyDescent="0.25">
      <c r="K2" s="37" t="s">
        <v>0</v>
      </c>
      <c r="L2" s="43" t="s">
        <v>21</v>
      </c>
    </row>
    <row r="3" spans="1:15" ht="6" customHeight="1" x14ac:dyDescent="0.25"/>
    <row r="4" spans="1:15" x14ac:dyDescent="0.25">
      <c r="A4" s="40" t="s">
        <v>76</v>
      </c>
      <c r="B4" s="28"/>
      <c r="C4" s="28"/>
      <c r="D4" s="28"/>
      <c r="E4" s="28"/>
      <c r="F4" s="28"/>
      <c r="G4" s="40" t="s">
        <v>24</v>
      </c>
      <c r="H4" s="64"/>
      <c r="I4" s="28"/>
      <c r="J4" s="54" t="s">
        <v>89</v>
      </c>
      <c r="K4" s="68" t="s">
        <v>71</v>
      </c>
      <c r="L4" s="29"/>
    </row>
    <row r="5" spans="1:15" ht="3" customHeight="1" x14ac:dyDescent="0.25">
      <c r="A5" s="65"/>
      <c r="G5" s="65"/>
      <c r="H5" s="66"/>
      <c r="J5" s="67"/>
      <c r="K5" s="24"/>
      <c r="L5" s="30"/>
    </row>
    <row r="6" spans="1:15" ht="14.4" customHeight="1" x14ac:dyDescent="0.3">
      <c r="A6" s="36"/>
      <c r="G6" s="41" t="s">
        <v>25</v>
      </c>
      <c r="H6" s="162"/>
      <c r="I6" s="159"/>
      <c r="L6" s="30"/>
    </row>
    <row r="7" spans="1:15" x14ac:dyDescent="0.25">
      <c r="A7" s="33"/>
      <c r="G7" s="41" t="s">
        <v>26</v>
      </c>
      <c r="H7" s="156"/>
      <c r="I7" s="159"/>
      <c r="K7" s="24" t="s">
        <v>80</v>
      </c>
      <c r="L7" s="69" t="s">
        <v>71</v>
      </c>
    </row>
    <row r="8" spans="1:15" ht="17.399999999999999" x14ac:dyDescent="0.3">
      <c r="A8" s="34" t="s">
        <v>20</v>
      </c>
      <c r="C8" s="49" t="s">
        <v>55</v>
      </c>
      <c r="F8" s="52" t="s">
        <v>71</v>
      </c>
      <c r="G8" s="41" t="s">
        <v>27</v>
      </c>
      <c r="H8" s="156"/>
      <c r="I8" s="159"/>
      <c r="K8" s="24" t="s">
        <v>81</v>
      </c>
      <c r="L8" s="70"/>
    </row>
    <row r="9" spans="1:15" x14ac:dyDescent="0.25">
      <c r="A9" s="33"/>
      <c r="G9" s="41" t="s">
        <v>28</v>
      </c>
      <c r="H9" s="157"/>
      <c r="I9" s="160"/>
      <c r="L9" s="30"/>
    </row>
    <row r="10" spans="1:15" x14ac:dyDescent="0.25">
      <c r="A10" s="35"/>
      <c r="B10" s="31"/>
      <c r="C10" s="31"/>
      <c r="D10" s="31"/>
      <c r="E10" s="31"/>
      <c r="F10" s="31"/>
      <c r="G10" s="42" t="s">
        <v>29</v>
      </c>
      <c r="H10" s="158"/>
      <c r="I10" s="161"/>
      <c r="J10" s="31"/>
      <c r="K10" s="31"/>
      <c r="L10" s="32"/>
    </row>
    <row r="11" spans="1:15" ht="6" customHeight="1" x14ac:dyDescent="0.25"/>
    <row r="12" spans="1:15" s="26" customFormat="1" ht="19.95" customHeight="1" x14ac:dyDescent="0.25">
      <c r="A12" s="25" t="s">
        <v>22</v>
      </c>
      <c r="B12" s="25" t="s">
        <v>13</v>
      </c>
      <c r="C12" s="25" t="s">
        <v>23</v>
      </c>
      <c r="D12" s="46" t="s">
        <v>34</v>
      </c>
      <c r="E12" s="46" t="s">
        <v>35</v>
      </c>
      <c r="F12" s="25" t="s">
        <v>36</v>
      </c>
      <c r="G12" s="131" t="s">
        <v>14</v>
      </c>
      <c r="H12" s="132"/>
      <c r="I12" s="25" t="s">
        <v>15</v>
      </c>
      <c r="J12" s="39" t="s">
        <v>16</v>
      </c>
      <c r="K12" s="133" t="s">
        <v>17</v>
      </c>
      <c r="L12" s="133"/>
    </row>
    <row r="13" spans="1:15" s="24" customFormat="1" ht="16.95" customHeight="1" x14ac:dyDescent="0.25">
      <c r="A13" s="89"/>
      <c r="B13" s="71"/>
      <c r="C13" s="71"/>
      <c r="D13" s="72">
        <f>C13-B13</f>
        <v>0</v>
      </c>
      <c r="E13" s="73">
        <f>D13*24</f>
        <v>0</v>
      </c>
      <c r="F13" s="74">
        <f>+E13/0.75</f>
        <v>0</v>
      </c>
      <c r="G13" s="134"/>
      <c r="H13" s="135"/>
      <c r="I13" s="76"/>
      <c r="J13" s="75"/>
      <c r="K13" s="123"/>
      <c r="L13" s="123"/>
      <c r="O13" s="44"/>
    </row>
    <row r="14" spans="1:15" s="24" customFormat="1" ht="16.95" customHeight="1" x14ac:dyDescent="0.25">
      <c r="A14" s="89"/>
      <c r="B14" s="71"/>
      <c r="C14" s="71"/>
      <c r="D14" s="72">
        <f t="shared" ref="D14:D28" si="0">C14-B14</f>
        <v>0</v>
      </c>
      <c r="E14" s="73">
        <f t="shared" ref="E14:E32" si="1">D14*24</f>
        <v>0</v>
      </c>
      <c r="F14" s="74">
        <f t="shared" ref="F14:F32" si="2">+E14/0.75</f>
        <v>0</v>
      </c>
      <c r="G14" s="134"/>
      <c r="H14" s="135"/>
      <c r="I14" s="76"/>
      <c r="J14" s="75"/>
      <c r="K14" s="123"/>
      <c r="L14" s="123"/>
      <c r="O14" s="44"/>
    </row>
    <row r="15" spans="1:15" s="24" customFormat="1" ht="16.95" customHeight="1" x14ac:dyDescent="0.25">
      <c r="A15" s="89"/>
      <c r="B15" s="71"/>
      <c r="C15" s="71"/>
      <c r="D15" s="72">
        <f t="shared" si="0"/>
        <v>0</v>
      </c>
      <c r="E15" s="73">
        <f t="shared" si="1"/>
        <v>0</v>
      </c>
      <c r="F15" s="74">
        <f t="shared" si="2"/>
        <v>0</v>
      </c>
      <c r="G15" s="134"/>
      <c r="H15" s="135"/>
      <c r="I15" s="76"/>
      <c r="J15" s="75"/>
      <c r="K15" s="123"/>
      <c r="L15" s="123"/>
      <c r="O15" s="44"/>
    </row>
    <row r="16" spans="1:15" s="24" customFormat="1" ht="16.95" customHeight="1" x14ac:dyDescent="0.25">
      <c r="A16" s="89"/>
      <c r="B16" s="71"/>
      <c r="C16" s="71"/>
      <c r="D16" s="72">
        <f t="shared" si="0"/>
        <v>0</v>
      </c>
      <c r="E16" s="73">
        <f t="shared" si="1"/>
        <v>0</v>
      </c>
      <c r="F16" s="74">
        <f t="shared" si="2"/>
        <v>0</v>
      </c>
      <c r="G16" s="134"/>
      <c r="H16" s="135"/>
      <c r="I16" s="76"/>
      <c r="J16" s="75"/>
      <c r="K16" s="123"/>
      <c r="L16" s="123"/>
    </row>
    <row r="17" spans="1:16" s="24" customFormat="1" ht="16.95" customHeight="1" x14ac:dyDescent="0.25">
      <c r="A17" s="89"/>
      <c r="B17" s="71"/>
      <c r="C17" s="71"/>
      <c r="D17" s="72">
        <f t="shared" si="0"/>
        <v>0</v>
      </c>
      <c r="E17" s="73">
        <f t="shared" si="1"/>
        <v>0</v>
      </c>
      <c r="F17" s="74">
        <f t="shared" si="2"/>
        <v>0</v>
      </c>
      <c r="G17" s="134"/>
      <c r="H17" s="135"/>
      <c r="I17" s="76"/>
      <c r="J17" s="75"/>
      <c r="K17" s="123"/>
      <c r="L17" s="123"/>
    </row>
    <row r="18" spans="1:16" s="24" customFormat="1" ht="16.95" customHeight="1" x14ac:dyDescent="0.25">
      <c r="A18" s="89"/>
      <c r="B18" s="71"/>
      <c r="C18" s="71"/>
      <c r="D18" s="72">
        <f t="shared" si="0"/>
        <v>0</v>
      </c>
      <c r="E18" s="73">
        <f t="shared" si="1"/>
        <v>0</v>
      </c>
      <c r="F18" s="74">
        <f t="shared" si="2"/>
        <v>0</v>
      </c>
      <c r="G18" s="134"/>
      <c r="H18" s="135"/>
      <c r="I18" s="76"/>
      <c r="J18" s="75"/>
      <c r="K18" s="123"/>
      <c r="L18" s="123"/>
    </row>
    <row r="19" spans="1:16" s="24" customFormat="1" ht="16.95" customHeight="1" x14ac:dyDescent="0.25">
      <c r="A19" s="89"/>
      <c r="B19" s="71"/>
      <c r="C19" s="71"/>
      <c r="D19" s="72">
        <f t="shared" si="0"/>
        <v>0</v>
      </c>
      <c r="E19" s="73">
        <f t="shared" si="1"/>
        <v>0</v>
      </c>
      <c r="F19" s="74">
        <f t="shared" si="2"/>
        <v>0</v>
      </c>
      <c r="G19" s="134"/>
      <c r="H19" s="135"/>
      <c r="I19" s="76"/>
      <c r="J19" s="75"/>
      <c r="K19" s="123"/>
      <c r="L19" s="123"/>
    </row>
    <row r="20" spans="1:16" s="24" customFormat="1" ht="16.95" customHeight="1" x14ac:dyDescent="0.25">
      <c r="A20" s="89"/>
      <c r="B20" s="71"/>
      <c r="C20" s="71"/>
      <c r="D20" s="72">
        <f t="shared" si="0"/>
        <v>0</v>
      </c>
      <c r="E20" s="73">
        <f t="shared" si="1"/>
        <v>0</v>
      </c>
      <c r="F20" s="74">
        <f t="shared" si="2"/>
        <v>0</v>
      </c>
      <c r="G20" s="134"/>
      <c r="H20" s="135"/>
      <c r="I20" s="76"/>
      <c r="J20" s="75"/>
      <c r="K20" s="123"/>
      <c r="L20" s="123"/>
      <c r="P20" s="45"/>
    </row>
    <row r="21" spans="1:16" s="24" customFormat="1" ht="16.95" customHeight="1" x14ac:dyDescent="0.25">
      <c r="A21" s="89"/>
      <c r="B21" s="71"/>
      <c r="C21" s="71"/>
      <c r="D21" s="72">
        <f t="shared" si="0"/>
        <v>0</v>
      </c>
      <c r="E21" s="73">
        <f t="shared" si="1"/>
        <v>0</v>
      </c>
      <c r="F21" s="74">
        <f t="shared" si="2"/>
        <v>0</v>
      </c>
      <c r="G21" s="134"/>
      <c r="H21" s="135"/>
      <c r="I21" s="76"/>
      <c r="J21" s="75"/>
      <c r="K21" s="123"/>
      <c r="L21" s="123"/>
    </row>
    <row r="22" spans="1:16" s="24" customFormat="1" ht="16.95" customHeight="1" x14ac:dyDescent="0.25">
      <c r="A22" s="89"/>
      <c r="B22" s="71"/>
      <c r="C22" s="71"/>
      <c r="D22" s="72">
        <f t="shared" si="0"/>
        <v>0</v>
      </c>
      <c r="E22" s="73">
        <f t="shared" si="1"/>
        <v>0</v>
      </c>
      <c r="F22" s="74">
        <f t="shared" si="2"/>
        <v>0</v>
      </c>
      <c r="G22" s="134"/>
      <c r="H22" s="135"/>
      <c r="I22" s="76"/>
      <c r="J22" s="75"/>
      <c r="K22" s="123"/>
      <c r="L22" s="123"/>
    </row>
    <row r="23" spans="1:16" s="24" customFormat="1" ht="16.95" customHeight="1" x14ac:dyDescent="0.25">
      <c r="A23" s="89"/>
      <c r="B23" s="71"/>
      <c r="C23" s="71"/>
      <c r="D23" s="72">
        <f t="shared" si="0"/>
        <v>0</v>
      </c>
      <c r="E23" s="73">
        <f t="shared" si="1"/>
        <v>0</v>
      </c>
      <c r="F23" s="74">
        <f t="shared" si="2"/>
        <v>0</v>
      </c>
      <c r="G23" s="134"/>
      <c r="H23" s="135"/>
      <c r="I23" s="76"/>
      <c r="J23" s="75"/>
      <c r="K23" s="123"/>
      <c r="L23" s="123"/>
    </row>
    <row r="24" spans="1:16" s="24" customFormat="1" ht="16.95" customHeight="1" x14ac:dyDescent="0.25">
      <c r="A24" s="89"/>
      <c r="B24" s="71"/>
      <c r="C24" s="71"/>
      <c r="D24" s="72">
        <f t="shared" si="0"/>
        <v>0</v>
      </c>
      <c r="E24" s="73">
        <f t="shared" si="1"/>
        <v>0</v>
      </c>
      <c r="F24" s="74">
        <f t="shared" si="2"/>
        <v>0</v>
      </c>
      <c r="G24" s="134"/>
      <c r="H24" s="135"/>
      <c r="I24" s="76"/>
      <c r="J24" s="75"/>
      <c r="K24" s="123"/>
      <c r="L24" s="123"/>
    </row>
    <row r="25" spans="1:16" s="24" customFormat="1" ht="16.95" customHeight="1" x14ac:dyDescent="0.25">
      <c r="A25" s="89"/>
      <c r="B25" s="71"/>
      <c r="C25" s="71"/>
      <c r="D25" s="72">
        <f t="shared" si="0"/>
        <v>0</v>
      </c>
      <c r="E25" s="73">
        <f t="shared" si="1"/>
        <v>0</v>
      </c>
      <c r="F25" s="74">
        <f t="shared" si="2"/>
        <v>0</v>
      </c>
      <c r="G25" s="134"/>
      <c r="H25" s="135"/>
      <c r="I25" s="76"/>
      <c r="J25" s="75"/>
      <c r="K25" s="123"/>
      <c r="L25" s="123"/>
    </row>
    <row r="26" spans="1:16" s="24" customFormat="1" ht="16.95" customHeight="1" x14ac:dyDescent="0.25">
      <c r="A26" s="90"/>
      <c r="B26" s="71"/>
      <c r="C26" s="71"/>
      <c r="D26" s="72">
        <f t="shared" ref="D26:D27" si="3">C26-B26</f>
        <v>0</v>
      </c>
      <c r="E26" s="73">
        <f t="shared" si="1"/>
        <v>0</v>
      </c>
      <c r="F26" s="74">
        <f t="shared" si="2"/>
        <v>0</v>
      </c>
      <c r="G26" s="134"/>
      <c r="H26" s="135"/>
      <c r="I26" s="78"/>
      <c r="J26" s="79"/>
      <c r="K26" s="123"/>
      <c r="L26" s="123"/>
    </row>
    <row r="27" spans="1:16" s="24" customFormat="1" ht="16.95" customHeight="1" x14ac:dyDescent="0.25">
      <c r="A27" s="90"/>
      <c r="B27" s="71"/>
      <c r="C27" s="71"/>
      <c r="D27" s="80">
        <f t="shared" si="3"/>
        <v>0</v>
      </c>
      <c r="E27" s="81">
        <f t="shared" si="1"/>
        <v>0</v>
      </c>
      <c r="F27" s="82">
        <f t="shared" si="2"/>
        <v>0</v>
      </c>
      <c r="G27" s="148"/>
      <c r="H27" s="149"/>
      <c r="I27" s="78"/>
      <c r="J27" s="79"/>
      <c r="K27" s="128"/>
      <c r="L27" s="128"/>
    </row>
    <row r="28" spans="1:16" s="24" customFormat="1" ht="16.95" customHeight="1" x14ac:dyDescent="0.25">
      <c r="A28" s="91"/>
      <c r="B28" s="71"/>
      <c r="C28" s="71"/>
      <c r="D28" s="83">
        <f t="shared" si="0"/>
        <v>0</v>
      </c>
      <c r="E28" s="84">
        <f t="shared" si="1"/>
        <v>0</v>
      </c>
      <c r="F28" s="85">
        <f t="shared" si="2"/>
        <v>0</v>
      </c>
      <c r="G28" s="129"/>
      <c r="H28" s="130"/>
      <c r="I28" s="86"/>
      <c r="J28" s="77"/>
      <c r="K28" s="123"/>
      <c r="L28" s="123"/>
    </row>
    <row r="29" spans="1:16" s="24" customFormat="1" ht="16.95" customHeight="1" x14ac:dyDescent="0.25">
      <c r="A29" s="91"/>
      <c r="B29" s="71"/>
      <c r="C29" s="71"/>
      <c r="D29" s="83">
        <f t="shared" ref="D29:D32" si="4">C29-B29</f>
        <v>0</v>
      </c>
      <c r="E29" s="84">
        <f t="shared" si="1"/>
        <v>0</v>
      </c>
      <c r="F29" s="85">
        <f t="shared" si="2"/>
        <v>0</v>
      </c>
      <c r="G29" s="129"/>
      <c r="H29" s="130"/>
      <c r="I29" s="86"/>
      <c r="J29" s="77"/>
      <c r="K29" s="129"/>
      <c r="L29" s="130"/>
    </row>
    <row r="30" spans="1:16" s="24" customFormat="1" ht="16.95" customHeight="1" x14ac:dyDescent="0.25">
      <c r="A30" s="91"/>
      <c r="B30" s="71"/>
      <c r="C30" s="71"/>
      <c r="D30" s="83">
        <f t="shared" si="4"/>
        <v>0</v>
      </c>
      <c r="E30" s="84">
        <f t="shared" si="1"/>
        <v>0</v>
      </c>
      <c r="F30" s="85">
        <f t="shared" si="2"/>
        <v>0</v>
      </c>
      <c r="G30" s="129"/>
      <c r="H30" s="130"/>
      <c r="I30" s="86"/>
      <c r="J30" s="77"/>
      <c r="K30" s="129"/>
      <c r="L30" s="130"/>
    </row>
    <row r="31" spans="1:16" s="24" customFormat="1" ht="16.95" customHeight="1" x14ac:dyDescent="0.25">
      <c r="A31" s="91"/>
      <c r="B31" s="71"/>
      <c r="C31" s="71"/>
      <c r="D31" s="83">
        <f t="shared" si="4"/>
        <v>0</v>
      </c>
      <c r="E31" s="84">
        <f t="shared" si="1"/>
        <v>0</v>
      </c>
      <c r="F31" s="85">
        <f t="shared" si="2"/>
        <v>0</v>
      </c>
      <c r="G31" s="129"/>
      <c r="H31" s="130"/>
      <c r="I31" s="86"/>
      <c r="J31" s="77"/>
      <c r="K31" s="129"/>
      <c r="L31" s="130"/>
    </row>
    <row r="32" spans="1:16" s="24" customFormat="1" ht="16.95" customHeight="1" x14ac:dyDescent="0.25">
      <c r="A32" s="91"/>
      <c r="B32" s="87"/>
      <c r="C32" s="87"/>
      <c r="D32" s="83">
        <f t="shared" si="4"/>
        <v>0</v>
      </c>
      <c r="E32" s="84">
        <f t="shared" si="1"/>
        <v>0</v>
      </c>
      <c r="F32" s="85">
        <f t="shared" si="2"/>
        <v>0</v>
      </c>
      <c r="G32" s="129"/>
      <c r="H32" s="130"/>
      <c r="I32" s="86"/>
      <c r="J32" s="77"/>
      <c r="K32" s="129"/>
      <c r="L32" s="130"/>
    </row>
    <row r="33" spans="1:12" ht="20.399999999999999" customHeight="1" x14ac:dyDescent="0.25">
      <c r="A33" s="13"/>
      <c r="B33" s="147" t="s">
        <v>33</v>
      </c>
      <c r="C33" s="147"/>
      <c r="D33" s="147"/>
      <c r="E33" s="59"/>
      <c r="F33" s="48">
        <f>SUM(F13:F32)</f>
        <v>0</v>
      </c>
      <c r="G33" s="13"/>
      <c r="H33" s="13"/>
      <c r="I33" s="13"/>
      <c r="J33" s="13"/>
      <c r="K33" s="144"/>
      <c r="L33" s="144"/>
    </row>
    <row r="34" spans="1:12" x14ac:dyDescent="0.25">
      <c r="A34" s="13"/>
      <c r="B34" s="2"/>
      <c r="C34" s="2"/>
      <c r="F34" s="27"/>
      <c r="G34" s="13"/>
      <c r="H34" s="13"/>
      <c r="I34" s="13"/>
      <c r="J34" s="13"/>
      <c r="K34" s="13"/>
    </row>
    <row r="35" spans="1:12" ht="30" customHeight="1" x14ac:dyDescent="0.25">
      <c r="A35" s="142" t="s">
        <v>85</v>
      </c>
      <c r="B35" s="142"/>
      <c r="C35" s="142"/>
      <c r="D35" s="142"/>
      <c r="E35" s="142"/>
      <c r="F35" s="142"/>
      <c r="G35" s="142"/>
      <c r="H35" s="142"/>
      <c r="I35" s="142"/>
      <c r="J35" s="142"/>
      <c r="K35" s="142"/>
      <c r="L35" s="142"/>
    </row>
    <row r="36" spans="1:12" ht="7.2" customHeight="1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2" ht="33" customHeight="1" x14ac:dyDescent="0.25">
      <c r="A37" s="88"/>
      <c r="B37" s="145"/>
      <c r="C37" s="146"/>
      <c r="D37" s="136"/>
      <c r="E37" s="137"/>
      <c r="F37" s="137"/>
      <c r="G37" s="137"/>
      <c r="H37" s="138"/>
      <c r="I37" s="143"/>
      <c r="J37" s="143"/>
      <c r="K37" s="143"/>
      <c r="L37" s="143"/>
    </row>
    <row r="38" spans="1:12" ht="17.25" customHeight="1" x14ac:dyDescent="0.25">
      <c r="A38" s="38" t="s">
        <v>30</v>
      </c>
      <c r="B38" s="140" t="s">
        <v>31</v>
      </c>
      <c r="C38" s="141"/>
      <c r="F38" s="139" t="s">
        <v>32</v>
      </c>
      <c r="G38" s="140"/>
      <c r="H38" s="141"/>
      <c r="I38" s="124" t="s">
        <v>72</v>
      </c>
      <c r="J38" s="125"/>
      <c r="K38" s="125"/>
      <c r="L38" s="126"/>
    </row>
  </sheetData>
  <sheetProtection algorithmName="SHA-512" hashValue="W8NE8ofXehX1SysFB9j2GzvLNSNzNXMnzeOdg7oRQDxB69flF5kr9u+9mHPqEFByetsqPMU8rHZopVwhPeV1hA==" saltValue="rXQQYCYdb6YdMPdqqho9pw==" spinCount="100000" sheet="1" selectLockedCells="1"/>
  <mergeCells count="52">
    <mergeCell ref="G18:H18"/>
    <mergeCell ref="G17:H17"/>
    <mergeCell ref="G16:H16"/>
    <mergeCell ref="G15:H15"/>
    <mergeCell ref="G26:H26"/>
    <mergeCell ref="G25:H25"/>
    <mergeCell ref="G24:H24"/>
    <mergeCell ref="G23:H23"/>
    <mergeCell ref="G22:H22"/>
    <mergeCell ref="F38:H38"/>
    <mergeCell ref="G21:H21"/>
    <mergeCell ref="G20:H20"/>
    <mergeCell ref="G19:H19"/>
    <mergeCell ref="A35:L35"/>
    <mergeCell ref="I37:L37"/>
    <mergeCell ref="K33:L33"/>
    <mergeCell ref="B38:C38"/>
    <mergeCell ref="B37:C37"/>
    <mergeCell ref="B33:D33"/>
    <mergeCell ref="G32:H32"/>
    <mergeCell ref="G31:H31"/>
    <mergeCell ref="G30:H30"/>
    <mergeCell ref="G29:H29"/>
    <mergeCell ref="G28:H28"/>
    <mergeCell ref="G27:H27"/>
    <mergeCell ref="A1:J1"/>
    <mergeCell ref="K27:L27"/>
    <mergeCell ref="K26:L26"/>
    <mergeCell ref="K32:L32"/>
    <mergeCell ref="K31:L31"/>
    <mergeCell ref="K30:L30"/>
    <mergeCell ref="K29:L29"/>
    <mergeCell ref="K25:L25"/>
    <mergeCell ref="K24:L24"/>
    <mergeCell ref="K23:L23"/>
    <mergeCell ref="K22:L22"/>
    <mergeCell ref="K19:L19"/>
    <mergeCell ref="G12:H12"/>
    <mergeCell ref="K12:L12"/>
    <mergeCell ref="K28:L28"/>
    <mergeCell ref="I38:L38"/>
    <mergeCell ref="K21:L21"/>
    <mergeCell ref="K20:L20"/>
    <mergeCell ref="G14:H14"/>
    <mergeCell ref="K18:L18"/>
    <mergeCell ref="K17:L17"/>
    <mergeCell ref="K16:L16"/>
    <mergeCell ref="K15:L15"/>
    <mergeCell ref="G13:H13"/>
    <mergeCell ref="K14:L14"/>
    <mergeCell ref="K13:L13"/>
    <mergeCell ref="D37:H37"/>
  </mergeCells>
  <phoneticPr fontId="30" type="noConversion"/>
  <dataValidations count="8">
    <dataValidation type="time" allowBlank="1" showInputMessage="1" showErrorMessage="1" error="Falsches Format" prompt="hh:mm" sqref="B13:C32" xr:uid="{E594B573-92D0-41B2-8EDB-980DDB786D1E}">
      <formula1>0</formula1>
      <formula2>0.999305555555556</formula2>
    </dataValidation>
    <dataValidation allowBlank="1" showInputMessage="1" showErrorMessage="1" prompt="Musterfrau, Erika" sqref="H6" xr:uid="{5CBB81E9-9E00-47BD-A610-8A84EEC1DA47}"/>
    <dataValidation allowBlank="1" showInputMessage="1" showErrorMessage="1" prompt="Musterstraße 5" sqref="H7" xr:uid="{260130D4-8BB1-41B5-A579-A6AEC6DB3441}"/>
    <dataValidation allowBlank="1" showInputMessage="1" showErrorMessage="1" prompt="12345 Musterstadt" sqref="H8" xr:uid="{0803D448-399D-4918-9A1B-E287905E1B92}"/>
    <dataValidation allowBlank="1" showInputMessage="1" showErrorMessage="1" prompt="0123456789" sqref="H9" xr:uid="{02E609FB-A0C5-481B-ACF8-3B24908EF19A}"/>
    <dataValidation allowBlank="1" showInputMessage="1" showErrorMessage="1" prompt="erika.musterfrau@web.de" sqref="H10" xr:uid="{2B21E521-0544-4E3F-8AE6-2FE4255B69D8}"/>
    <dataValidation allowBlank="1" showInputMessage="1" showErrorMessage="1" prompt="TT.MM.JJJJ" sqref="A13:A32" xr:uid="{8B37C7BB-8CCE-4602-88AE-45BBD497BEBC}"/>
    <dataValidation type="date" operator="greaterThanOrEqual" allowBlank="1" showInputMessage="1" showErrorMessage="1" errorTitle="Schein abgelaufen" error="Datum liegt vor dem heutigen Datum. Eingabe korrigieren." prompt="TT.MM.JJJJ" sqref="L8" xr:uid="{984340D4-579C-41AA-87AF-48997D886FB1}">
      <formula1>TODAY()</formula1>
    </dataValidation>
  </dataValidations>
  <pageMargins left="0.7" right="0.7" top="0.75" bottom="0.75" header="0.3" footer="0.3"/>
  <pageSetup paperSize="9" scale="82" orientation="landscape" r:id="rId1"/>
  <headerFooter>
    <oddFooter>&amp;L&amp;8Vorlage_Übungsleiter/in_Stundenabrechnung_V4.1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6CB3EA8C-5283-48AB-AA73-654355C67774}">
          <x14:formula1>
            <xm:f>Daten!$K$1:$K$4</xm:f>
          </x14:formula1>
          <xm:sqref>K4:K5</xm:sqref>
        </x14:dataValidation>
        <x14:dataValidation type="list" allowBlank="1" showInputMessage="1" showErrorMessage="1" xr:uid="{AE5C8834-353E-472F-91EF-20EB1FB43231}">
          <x14:formula1>
            <xm:f>Daten!$H$1:$H$20</xm:f>
          </x14:formula1>
          <xm:sqref>F8</xm:sqref>
        </x14:dataValidation>
        <x14:dataValidation type="list" allowBlank="1" showInputMessage="1" showErrorMessage="1" xr:uid="{63EA0FEF-241C-4DD6-B885-B684234D2382}">
          <x14:formula1>
            <xm:f>Daten!$E$1:$E$5</xm:f>
          </x14:formula1>
          <xm:sqref>K1</xm:sqref>
        </x14:dataValidation>
        <x14:dataValidation type="list" allowBlank="1" showInputMessage="1" showErrorMessage="1" xr:uid="{21853603-2F78-4711-BF16-47776FCA290F}">
          <x14:formula1>
            <xm:f>Daten!$C$1:$C$13</xm:f>
          </x14:formula1>
          <xm:sqref>L1</xm:sqref>
        </x14:dataValidation>
        <x14:dataValidation type="list" allowBlank="1" showInputMessage="1" showErrorMessage="1" xr:uid="{32C08DB6-F3AF-4AA8-AAB7-2AD810E78B12}">
          <x14:formula1>
            <xm:f>Daten!$N$1:$N$3</xm:f>
          </x14:formula1>
          <xm:sqref>L7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C3B84-5B22-408E-8169-7D5E2CB651F5}">
  <sheetPr>
    <pageSetUpPr fitToPage="1"/>
  </sheetPr>
  <dimension ref="A1:P38"/>
  <sheetViews>
    <sheetView showGridLines="0" zoomScaleNormal="100" zoomScaleSheetLayoutView="100" zoomScalePageLayoutView="70" workbookViewId="0">
      <selection activeCell="A13" sqref="A13"/>
    </sheetView>
  </sheetViews>
  <sheetFormatPr baseColWidth="10" defaultColWidth="8.88671875" defaultRowHeight="13.8" outlineLevelCol="1" x14ac:dyDescent="0.25"/>
  <cols>
    <col min="1" max="1" width="21.44140625" style="8" customWidth="1"/>
    <col min="2" max="2" width="13.5546875" style="8" bestFit="1" customWidth="1"/>
    <col min="3" max="3" width="14.109375" style="8" customWidth="1"/>
    <col min="4" max="5" width="11.5546875" style="8" hidden="1" customWidth="1" outlineLevel="1"/>
    <col min="6" max="6" width="19.5546875" style="8" customWidth="1" collapsed="1"/>
    <col min="7" max="7" width="12.77734375" style="8" customWidth="1"/>
    <col min="8" max="8" width="13.44140625" style="8" customWidth="1"/>
    <col min="9" max="9" width="13.21875" style="8" customWidth="1"/>
    <col min="10" max="10" width="14" style="8" customWidth="1"/>
    <col min="11" max="11" width="13.33203125" style="8" customWidth="1"/>
    <col min="12" max="12" width="10.44140625" style="8" customWidth="1"/>
    <col min="13" max="13" width="1.44140625" style="8" customWidth="1"/>
    <col min="14" max="15" width="8.88671875" style="8"/>
    <col min="16" max="16" width="16.109375" style="8" bestFit="1" customWidth="1"/>
    <col min="17" max="16384" width="8.88671875" style="8"/>
  </cols>
  <sheetData>
    <row r="1" spans="1:15" ht="30.6" customHeight="1" x14ac:dyDescent="0.4">
      <c r="A1" s="127" t="s">
        <v>73</v>
      </c>
      <c r="B1" s="127"/>
      <c r="C1" s="127"/>
      <c r="D1" s="127"/>
      <c r="E1" s="127"/>
      <c r="F1" s="127"/>
      <c r="G1" s="127"/>
      <c r="H1" s="127"/>
      <c r="I1" s="127"/>
      <c r="J1" s="127"/>
      <c r="K1" s="55" t="str">
        <f>IFERROR(VLOOKUP(MONTH(1&amp;Monat_1!K1)+1,Daten!A2:B13,2,FALSE),"-")</f>
        <v>-</v>
      </c>
      <c r="L1" s="56" t="str">
        <f>Monat_1!L1</f>
        <v>-</v>
      </c>
    </row>
    <row r="2" spans="1:15" x14ac:dyDescent="0.25">
      <c r="K2" s="37" t="s">
        <v>0</v>
      </c>
      <c r="L2" s="43" t="s">
        <v>21</v>
      </c>
    </row>
    <row r="3" spans="1:15" ht="6" customHeight="1" x14ac:dyDescent="0.25"/>
    <row r="4" spans="1:15" x14ac:dyDescent="0.25">
      <c r="A4" s="40" t="s">
        <v>76</v>
      </c>
      <c r="B4" s="28"/>
      <c r="C4" s="28"/>
      <c r="D4" s="28"/>
      <c r="E4" s="28"/>
      <c r="F4" s="28"/>
      <c r="G4" s="40" t="s">
        <v>24</v>
      </c>
      <c r="H4" s="64"/>
      <c r="I4" s="28"/>
      <c r="J4" s="54" t="s">
        <v>89</v>
      </c>
      <c r="K4" s="97" t="str">
        <f>Monat_1!K4</f>
        <v>-</v>
      </c>
      <c r="L4" s="29"/>
    </row>
    <row r="5" spans="1:15" ht="3" customHeight="1" x14ac:dyDescent="0.25">
      <c r="A5" s="65"/>
      <c r="G5" s="65"/>
      <c r="H5" s="66"/>
      <c r="J5" s="67"/>
      <c r="K5" s="24"/>
      <c r="L5" s="30"/>
    </row>
    <row r="6" spans="1:15" ht="14.4" customHeight="1" x14ac:dyDescent="0.3">
      <c r="A6" s="36"/>
      <c r="G6" s="41" t="s">
        <v>25</v>
      </c>
      <c r="H6" s="95" t="str">
        <f>IF(Monat_1!H6="","",Monat_1!H6)</f>
        <v/>
      </c>
      <c r="L6" s="30"/>
    </row>
    <row r="7" spans="1:15" x14ac:dyDescent="0.25">
      <c r="A7" s="33"/>
      <c r="G7" s="41" t="s">
        <v>26</v>
      </c>
      <c r="H7" s="95" t="str">
        <f>IF(Monat_1!H7="","",Monat_1!H7)</f>
        <v/>
      </c>
      <c r="K7" s="24" t="s">
        <v>80</v>
      </c>
      <c r="L7" s="98" t="str">
        <f>Monat_1!L7</f>
        <v>-</v>
      </c>
    </row>
    <row r="8" spans="1:15" ht="17.399999999999999" x14ac:dyDescent="0.3">
      <c r="A8" s="34" t="s">
        <v>20</v>
      </c>
      <c r="C8" s="49" t="s">
        <v>55</v>
      </c>
      <c r="F8" s="57" t="str">
        <f>Monat_1!F8</f>
        <v>-</v>
      </c>
      <c r="G8" s="41" t="s">
        <v>27</v>
      </c>
      <c r="H8" s="95" t="str">
        <f>IF(Monat_1!H8="","",Monat_1!H8)</f>
        <v/>
      </c>
      <c r="K8" s="24" t="s">
        <v>81</v>
      </c>
      <c r="L8" s="99" t="str">
        <f>IF(Monat_1!L8="","",Monat_1!L8)</f>
        <v/>
      </c>
    </row>
    <row r="9" spans="1:15" x14ac:dyDescent="0.25">
      <c r="A9" s="33"/>
      <c r="G9" s="41" t="s">
        <v>28</v>
      </c>
      <c r="H9" s="95" t="str">
        <f>IF(Monat_1!H9="","",Monat_1!H9)</f>
        <v/>
      </c>
      <c r="L9" s="30"/>
    </row>
    <row r="10" spans="1:15" x14ac:dyDescent="0.25">
      <c r="A10" s="35"/>
      <c r="B10" s="31"/>
      <c r="C10" s="31"/>
      <c r="D10" s="31"/>
      <c r="E10" s="31"/>
      <c r="F10" s="31"/>
      <c r="G10" s="42" t="s">
        <v>29</v>
      </c>
      <c r="H10" s="96" t="str">
        <f>IF(Monat_1!H10="","",Monat_1!H10)</f>
        <v/>
      </c>
      <c r="I10" s="31"/>
      <c r="J10" s="31"/>
      <c r="K10" s="31"/>
      <c r="L10" s="32"/>
    </row>
    <row r="11" spans="1:15" ht="6" customHeight="1" x14ac:dyDescent="0.25"/>
    <row r="12" spans="1:15" s="26" customFormat="1" ht="19.95" customHeight="1" x14ac:dyDescent="0.25">
      <c r="A12" s="25" t="s">
        <v>22</v>
      </c>
      <c r="B12" s="25" t="s">
        <v>13</v>
      </c>
      <c r="C12" s="25" t="s">
        <v>23</v>
      </c>
      <c r="D12" s="46" t="s">
        <v>34</v>
      </c>
      <c r="E12" s="46" t="s">
        <v>35</v>
      </c>
      <c r="F12" s="25" t="s">
        <v>36</v>
      </c>
      <c r="G12" s="131" t="s">
        <v>14</v>
      </c>
      <c r="H12" s="132"/>
      <c r="I12" s="25" t="s">
        <v>15</v>
      </c>
      <c r="J12" s="39" t="s">
        <v>16</v>
      </c>
      <c r="K12" s="133" t="s">
        <v>17</v>
      </c>
      <c r="L12" s="133"/>
    </row>
    <row r="13" spans="1:15" s="24" customFormat="1" ht="16.95" customHeight="1" x14ac:dyDescent="0.25">
      <c r="A13" s="89"/>
      <c r="B13" s="71"/>
      <c r="C13" s="71"/>
      <c r="D13" s="72">
        <f>C13-B13</f>
        <v>0</v>
      </c>
      <c r="E13" s="73">
        <f>D13*24</f>
        <v>0</v>
      </c>
      <c r="F13" s="74">
        <f>+E13/0.75</f>
        <v>0</v>
      </c>
      <c r="G13" s="134"/>
      <c r="H13" s="135"/>
      <c r="I13" s="76"/>
      <c r="J13" s="75"/>
      <c r="K13" s="123"/>
      <c r="L13" s="123"/>
      <c r="O13" s="44"/>
    </row>
    <row r="14" spans="1:15" s="24" customFormat="1" ht="16.95" customHeight="1" x14ac:dyDescent="0.25">
      <c r="A14" s="89"/>
      <c r="B14" s="71"/>
      <c r="C14" s="71"/>
      <c r="D14" s="72">
        <f t="shared" ref="D14:D32" si="0">C14-B14</f>
        <v>0</v>
      </c>
      <c r="E14" s="73">
        <f t="shared" ref="E14:E32" si="1">D14*24</f>
        <v>0</v>
      </c>
      <c r="F14" s="74">
        <f t="shared" ref="F14:F32" si="2">+E14/0.75</f>
        <v>0</v>
      </c>
      <c r="G14" s="134"/>
      <c r="H14" s="135"/>
      <c r="I14" s="76"/>
      <c r="J14" s="75"/>
      <c r="K14" s="123"/>
      <c r="L14" s="123"/>
      <c r="O14" s="44"/>
    </row>
    <row r="15" spans="1:15" s="24" customFormat="1" ht="16.95" customHeight="1" x14ac:dyDescent="0.25">
      <c r="A15" s="89"/>
      <c r="B15" s="71"/>
      <c r="C15" s="71"/>
      <c r="D15" s="72">
        <f t="shared" si="0"/>
        <v>0</v>
      </c>
      <c r="E15" s="73">
        <f t="shared" si="1"/>
        <v>0</v>
      </c>
      <c r="F15" s="74">
        <f t="shared" si="2"/>
        <v>0</v>
      </c>
      <c r="G15" s="134"/>
      <c r="H15" s="135"/>
      <c r="I15" s="76"/>
      <c r="J15" s="75"/>
      <c r="K15" s="123"/>
      <c r="L15" s="123"/>
      <c r="O15" s="44"/>
    </row>
    <row r="16" spans="1:15" s="24" customFormat="1" ht="16.95" customHeight="1" x14ac:dyDescent="0.25">
      <c r="A16" s="89"/>
      <c r="B16" s="71"/>
      <c r="C16" s="71"/>
      <c r="D16" s="72">
        <f t="shared" si="0"/>
        <v>0</v>
      </c>
      <c r="E16" s="73">
        <f t="shared" si="1"/>
        <v>0</v>
      </c>
      <c r="F16" s="74">
        <f t="shared" si="2"/>
        <v>0</v>
      </c>
      <c r="G16" s="134"/>
      <c r="H16" s="135"/>
      <c r="I16" s="76"/>
      <c r="J16" s="75"/>
      <c r="K16" s="123"/>
      <c r="L16" s="123"/>
    </row>
    <row r="17" spans="1:16" s="24" customFormat="1" ht="16.95" customHeight="1" x14ac:dyDescent="0.25">
      <c r="A17" s="89"/>
      <c r="B17" s="71"/>
      <c r="C17" s="71"/>
      <c r="D17" s="72">
        <f t="shared" si="0"/>
        <v>0</v>
      </c>
      <c r="E17" s="73">
        <f t="shared" si="1"/>
        <v>0</v>
      </c>
      <c r="F17" s="74">
        <f t="shared" si="2"/>
        <v>0</v>
      </c>
      <c r="G17" s="134"/>
      <c r="H17" s="135"/>
      <c r="I17" s="76"/>
      <c r="J17" s="75"/>
      <c r="K17" s="123"/>
      <c r="L17" s="123"/>
    </row>
    <row r="18" spans="1:16" s="24" customFormat="1" ht="16.95" customHeight="1" x14ac:dyDescent="0.25">
      <c r="A18" s="89"/>
      <c r="B18" s="71"/>
      <c r="C18" s="71"/>
      <c r="D18" s="72">
        <f t="shared" si="0"/>
        <v>0</v>
      </c>
      <c r="E18" s="73">
        <f t="shared" si="1"/>
        <v>0</v>
      </c>
      <c r="F18" s="74">
        <f t="shared" si="2"/>
        <v>0</v>
      </c>
      <c r="G18" s="134"/>
      <c r="H18" s="135"/>
      <c r="I18" s="76"/>
      <c r="J18" s="75"/>
      <c r="K18" s="123"/>
      <c r="L18" s="123"/>
    </row>
    <row r="19" spans="1:16" s="24" customFormat="1" ht="16.95" customHeight="1" x14ac:dyDescent="0.25">
      <c r="A19" s="89"/>
      <c r="B19" s="71"/>
      <c r="C19" s="71"/>
      <c r="D19" s="72">
        <f t="shared" si="0"/>
        <v>0</v>
      </c>
      <c r="E19" s="73">
        <f t="shared" si="1"/>
        <v>0</v>
      </c>
      <c r="F19" s="74">
        <f t="shared" si="2"/>
        <v>0</v>
      </c>
      <c r="G19" s="134"/>
      <c r="H19" s="135"/>
      <c r="I19" s="76"/>
      <c r="J19" s="75"/>
      <c r="K19" s="123"/>
      <c r="L19" s="123"/>
    </row>
    <row r="20" spans="1:16" s="24" customFormat="1" ht="16.95" customHeight="1" x14ac:dyDescent="0.25">
      <c r="A20" s="89"/>
      <c r="B20" s="71"/>
      <c r="C20" s="71"/>
      <c r="D20" s="72">
        <f t="shared" si="0"/>
        <v>0</v>
      </c>
      <c r="E20" s="73">
        <f t="shared" si="1"/>
        <v>0</v>
      </c>
      <c r="F20" s="74">
        <f t="shared" si="2"/>
        <v>0</v>
      </c>
      <c r="G20" s="134"/>
      <c r="H20" s="135"/>
      <c r="I20" s="76"/>
      <c r="J20" s="75"/>
      <c r="K20" s="123"/>
      <c r="L20" s="123"/>
      <c r="P20" s="45"/>
    </row>
    <row r="21" spans="1:16" s="24" customFormat="1" ht="16.95" customHeight="1" x14ac:dyDescent="0.25">
      <c r="A21" s="89"/>
      <c r="B21" s="71"/>
      <c r="C21" s="71"/>
      <c r="D21" s="72">
        <f t="shared" si="0"/>
        <v>0</v>
      </c>
      <c r="E21" s="73">
        <f t="shared" si="1"/>
        <v>0</v>
      </c>
      <c r="F21" s="74">
        <f t="shared" si="2"/>
        <v>0</v>
      </c>
      <c r="G21" s="134"/>
      <c r="H21" s="135"/>
      <c r="I21" s="76"/>
      <c r="J21" s="75"/>
      <c r="K21" s="123"/>
      <c r="L21" s="123"/>
    </row>
    <row r="22" spans="1:16" s="24" customFormat="1" ht="16.95" customHeight="1" x14ac:dyDescent="0.25">
      <c r="A22" s="89"/>
      <c r="B22" s="71"/>
      <c r="C22" s="71"/>
      <c r="D22" s="72">
        <f t="shared" si="0"/>
        <v>0</v>
      </c>
      <c r="E22" s="73">
        <f t="shared" si="1"/>
        <v>0</v>
      </c>
      <c r="F22" s="74">
        <f t="shared" si="2"/>
        <v>0</v>
      </c>
      <c r="G22" s="134"/>
      <c r="H22" s="135"/>
      <c r="I22" s="76"/>
      <c r="J22" s="75"/>
      <c r="K22" s="123"/>
      <c r="L22" s="123"/>
    </row>
    <row r="23" spans="1:16" s="24" customFormat="1" ht="16.95" customHeight="1" x14ac:dyDescent="0.25">
      <c r="A23" s="89"/>
      <c r="B23" s="71"/>
      <c r="C23" s="71"/>
      <c r="D23" s="72">
        <f t="shared" si="0"/>
        <v>0</v>
      </c>
      <c r="E23" s="73">
        <f t="shared" si="1"/>
        <v>0</v>
      </c>
      <c r="F23" s="74">
        <f t="shared" si="2"/>
        <v>0</v>
      </c>
      <c r="G23" s="134"/>
      <c r="H23" s="135"/>
      <c r="I23" s="76"/>
      <c r="J23" s="75"/>
      <c r="K23" s="123"/>
      <c r="L23" s="123"/>
    </row>
    <row r="24" spans="1:16" s="24" customFormat="1" ht="16.95" customHeight="1" x14ac:dyDescent="0.25">
      <c r="A24" s="89"/>
      <c r="B24" s="71"/>
      <c r="C24" s="71"/>
      <c r="D24" s="72">
        <f t="shared" si="0"/>
        <v>0</v>
      </c>
      <c r="E24" s="73">
        <f t="shared" si="1"/>
        <v>0</v>
      </c>
      <c r="F24" s="74">
        <f t="shared" si="2"/>
        <v>0</v>
      </c>
      <c r="G24" s="134"/>
      <c r="H24" s="135"/>
      <c r="I24" s="76"/>
      <c r="J24" s="75"/>
      <c r="K24" s="123"/>
      <c r="L24" s="123"/>
    </row>
    <row r="25" spans="1:16" s="24" customFormat="1" ht="16.95" customHeight="1" x14ac:dyDescent="0.25">
      <c r="A25" s="89"/>
      <c r="B25" s="71"/>
      <c r="C25" s="71"/>
      <c r="D25" s="72">
        <f t="shared" si="0"/>
        <v>0</v>
      </c>
      <c r="E25" s="73">
        <f t="shared" si="1"/>
        <v>0</v>
      </c>
      <c r="F25" s="74">
        <f t="shared" si="2"/>
        <v>0</v>
      </c>
      <c r="G25" s="134"/>
      <c r="H25" s="135"/>
      <c r="I25" s="76"/>
      <c r="J25" s="75"/>
      <c r="K25" s="123"/>
      <c r="L25" s="123"/>
    </row>
    <row r="26" spans="1:16" s="24" customFormat="1" ht="16.95" customHeight="1" x14ac:dyDescent="0.25">
      <c r="A26" s="90"/>
      <c r="B26" s="71"/>
      <c r="C26" s="71"/>
      <c r="D26" s="72">
        <f t="shared" si="0"/>
        <v>0</v>
      </c>
      <c r="E26" s="73">
        <f t="shared" si="1"/>
        <v>0</v>
      </c>
      <c r="F26" s="74">
        <f t="shared" si="2"/>
        <v>0</v>
      </c>
      <c r="G26" s="134"/>
      <c r="H26" s="135"/>
      <c r="I26" s="78"/>
      <c r="J26" s="79"/>
      <c r="K26" s="123"/>
      <c r="L26" s="123"/>
    </row>
    <row r="27" spans="1:16" s="24" customFormat="1" ht="16.95" customHeight="1" x14ac:dyDescent="0.25">
      <c r="A27" s="90"/>
      <c r="B27" s="71"/>
      <c r="C27" s="71"/>
      <c r="D27" s="80">
        <f t="shared" si="0"/>
        <v>0</v>
      </c>
      <c r="E27" s="81">
        <f t="shared" si="1"/>
        <v>0</v>
      </c>
      <c r="F27" s="82">
        <f t="shared" si="2"/>
        <v>0</v>
      </c>
      <c r="G27" s="148"/>
      <c r="H27" s="149"/>
      <c r="I27" s="78"/>
      <c r="J27" s="79"/>
      <c r="K27" s="128"/>
      <c r="L27" s="128"/>
    </row>
    <row r="28" spans="1:16" s="24" customFormat="1" ht="16.95" customHeight="1" x14ac:dyDescent="0.25">
      <c r="A28" s="91"/>
      <c r="B28" s="71"/>
      <c r="C28" s="71"/>
      <c r="D28" s="83">
        <f t="shared" si="0"/>
        <v>0</v>
      </c>
      <c r="E28" s="84">
        <f t="shared" si="1"/>
        <v>0</v>
      </c>
      <c r="F28" s="85">
        <f t="shared" si="2"/>
        <v>0</v>
      </c>
      <c r="G28" s="129"/>
      <c r="H28" s="130"/>
      <c r="I28" s="86"/>
      <c r="J28" s="77"/>
      <c r="K28" s="123"/>
      <c r="L28" s="123"/>
    </row>
    <row r="29" spans="1:16" s="24" customFormat="1" ht="16.95" customHeight="1" x14ac:dyDescent="0.25">
      <c r="A29" s="91"/>
      <c r="B29" s="71"/>
      <c r="C29" s="71"/>
      <c r="D29" s="83">
        <f t="shared" si="0"/>
        <v>0</v>
      </c>
      <c r="E29" s="84">
        <f t="shared" si="1"/>
        <v>0</v>
      </c>
      <c r="F29" s="85">
        <f t="shared" si="2"/>
        <v>0</v>
      </c>
      <c r="G29" s="129"/>
      <c r="H29" s="130"/>
      <c r="I29" s="86"/>
      <c r="J29" s="77"/>
      <c r="K29" s="129"/>
      <c r="L29" s="130"/>
    </row>
    <row r="30" spans="1:16" s="24" customFormat="1" ht="16.95" customHeight="1" x14ac:dyDescent="0.25">
      <c r="A30" s="91"/>
      <c r="B30" s="71"/>
      <c r="C30" s="71"/>
      <c r="D30" s="83">
        <f t="shared" si="0"/>
        <v>0</v>
      </c>
      <c r="E30" s="84">
        <f t="shared" si="1"/>
        <v>0</v>
      </c>
      <c r="F30" s="85">
        <f t="shared" si="2"/>
        <v>0</v>
      </c>
      <c r="G30" s="129"/>
      <c r="H30" s="130"/>
      <c r="I30" s="86"/>
      <c r="J30" s="77"/>
      <c r="K30" s="129"/>
      <c r="L30" s="130"/>
    </row>
    <row r="31" spans="1:16" s="24" customFormat="1" ht="16.95" customHeight="1" x14ac:dyDescent="0.25">
      <c r="A31" s="91"/>
      <c r="B31" s="71"/>
      <c r="C31" s="71"/>
      <c r="D31" s="83">
        <f t="shared" si="0"/>
        <v>0</v>
      </c>
      <c r="E31" s="84">
        <f t="shared" si="1"/>
        <v>0</v>
      </c>
      <c r="F31" s="85">
        <f t="shared" si="2"/>
        <v>0</v>
      </c>
      <c r="G31" s="129"/>
      <c r="H31" s="130"/>
      <c r="I31" s="86"/>
      <c r="J31" s="77"/>
      <c r="K31" s="129"/>
      <c r="L31" s="130"/>
    </row>
    <row r="32" spans="1:16" s="24" customFormat="1" ht="16.95" customHeight="1" x14ac:dyDescent="0.25">
      <c r="A32" s="91"/>
      <c r="B32" s="87"/>
      <c r="C32" s="87"/>
      <c r="D32" s="83">
        <f t="shared" si="0"/>
        <v>0</v>
      </c>
      <c r="E32" s="84">
        <f t="shared" si="1"/>
        <v>0</v>
      </c>
      <c r="F32" s="85">
        <f t="shared" si="2"/>
        <v>0</v>
      </c>
      <c r="G32" s="129"/>
      <c r="H32" s="130"/>
      <c r="I32" s="86"/>
      <c r="J32" s="77"/>
      <c r="K32" s="129"/>
      <c r="L32" s="130"/>
    </row>
    <row r="33" spans="1:12" ht="20.399999999999999" customHeight="1" x14ac:dyDescent="0.25">
      <c r="A33" s="13"/>
      <c r="B33" s="147" t="s">
        <v>33</v>
      </c>
      <c r="C33" s="147"/>
      <c r="D33" s="147"/>
      <c r="E33" s="59"/>
      <c r="F33" s="48">
        <f>SUM(F13:F32)</f>
        <v>0</v>
      </c>
      <c r="G33" s="13"/>
      <c r="H33" s="13"/>
      <c r="I33" s="13"/>
      <c r="J33" s="13"/>
      <c r="K33" s="144"/>
      <c r="L33" s="144"/>
    </row>
    <row r="34" spans="1:12" x14ac:dyDescent="0.25">
      <c r="A34" s="13"/>
      <c r="B34" s="2"/>
      <c r="C34" s="2"/>
      <c r="F34" s="27"/>
      <c r="G34" s="13"/>
      <c r="H34" s="13"/>
      <c r="I34" s="13"/>
      <c r="J34" s="13"/>
      <c r="K34" s="13"/>
    </row>
    <row r="35" spans="1:12" ht="30" customHeight="1" x14ac:dyDescent="0.25">
      <c r="A35" s="142" t="s">
        <v>85</v>
      </c>
      <c r="B35" s="142"/>
      <c r="C35" s="142"/>
      <c r="D35" s="142"/>
      <c r="E35" s="142"/>
      <c r="F35" s="142"/>
      <c r="G35" s="142"/>
      <c r="H35" s="142"/>
      <c r="I35" s="142"/>
      <c r="J35" s="142"/>
      <c r="K35" s="142"/>
      <c r="L35" s="142"/>
    </row>
    <row r="36" spans="1:12" ht="7.2" customHeight="1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2" ht="33" customHeight="1" x14ac:dyDescent="0.25">
      <c r="A37" s="58" t="str">
        <f>IF(Monat_1!A37="","",Monat_1!A37)</f>
        <v/>
      </c>
      <c r="B37" s="150"/>
      <c r="C37" s="151"/>
      <c r="D37" s="136" t="str">
        <f>IF(Monat_1!D37 = "","",Monat_1!D37)</f>
        <v/>
      </c>
      <c r="E37" s="137"/>
      <c r="F37" s="137"/>
      <c r="G37" s="137"/>
      <c r="H37" s="138"/>
      <c r="I37" s="143"/>
      <c r="J37" s="143"/>
      <c r="K37" s="143"/>
      <c r="L37" s="143"/>
    </row>
    <row r="38" spans="1:12" ht="17.25" customHeight="1" x14ac:dyDescent="0.25">
      <c r="A38" s="38" t="s">
        <v>30</v>
      </c>
      <c r="B38" s="140" t="s">
        <v>31</v>
      </c>
      <c r="C38" s="141"/>
      <c r="F38" s="139" t="s">
        <v>32</v>
      </c>
      <c r="G38" s="140"/>
      <c r="H38" s="141"/>
      <c r="I38" s="124" t="s">
        <v>72</v>
      </c>
      <c r="J38" s="125"/>
      <c r="K38" s="125"/>
      <c r="L38" s="126"/>
    </row>
  </sheetData>
  <sheetProtection algorithmName="SHA-512" hashValue="tC4fI76udX46qJmVR5HTbNZCtW3mYFYMDCe4M0EJm93Ky9OtCwyebQbss5frwj+Td6goWarHFPKKUks4s4BHBw==" saltValue="yOvnBldc90OfrK2bByMNXQ==" spinCount="100000" sheet="1" selectLockedCells="1"/>
  <mergeCells count="52">
    <mergeCell ref="G27:H27"/>
    <mergeCell ref="D37:H37"/>
    <mergeCell ref="F38:H38"/>
    <mergeCell ref="G21:H21"/>
    <mergeCell ref="A35:L35"/>
    <mergeCell ref="B37:C37"/>
    <mergeCell ref="I37:L37"/>
    <mergeCell ref="B38:C38"/>
    <mergeCell ref="I38:L38"/>
    <mergeCell ref="K29:L29"/>
    <mergeCell ref="K30:L30"/>
    <mergeCell ref="K31:L31"/>
    <mergeCell ref="K32:L32"/>
    <mergeCell ref="B33:D33"/>
    <mergeCell ref="K33:L33"/>
    <mergeCell ref="G32:H32"/>
    <mergeCell ref="G20:H20"/>
    <mergeCell ref="G19:H19"/>
    <mergeCell ref="G18:H18"/>
    <mergeCell ref="G17:H17"/>
    <mergeCell ref="G26:H26"/>
    <mergeCell ref="G25:H25"/>
    <mergeCell ref="G24:H24"/>
    <mergeCell ref="G23:H23"/>
    <mergeCell ref="G22:H22"/>
    <mergeCell ref="G31:H31"/>
    <mergeCell ref="G30:H30"/>
    <mergeCell ref="G29:H29"/>
    <mergeCell ref="K28:L28"/>
    <mergeCell ref="G28:H28"/>
    <mergeCell ref="K26:L26"/>
    <mergeCell ref="K17:L17"/>
    <mergeCell ref="K18:L18"/>
    <mergeCell ref="K19:L19"/>
    <mergeCell ref="K20:L20"/>
    <mergeCell ref="K21:L21"/>
    <mergeCell ref="K27:L27"/>
    <mergeCell ref="K16:L16"/>
    <mergeCell ref="A1:J1"/>
    <mergeCell ref="K12:L12"/>
    <mergeCell ref="K13:L13"/>
    <mergeCell ref="K14:L14"/>
    <mergeCell ref="K15:L15"/>
    <mergeCell ref="G12:H12"/>
    <mergeCell ref="G16:H16"/>
    <mergeCell ref="G15:H15"/>
    <mergeCell ref="G14:H14"/>
    <mergeCell ref="G13:H13"/>
    <mergeCell ref="K22:L22"/>
    <mergeCell ref="K23:L23"/>
    <mergeCell ref="K24:L24"/>
    <mergeCell ref="K25:L25"/>
  </mergeCells>
  <dataValidations count="2">
    <dataValidation type="time" allowBlank="1" showInputMessage="1" showErrorMessage="1" error="Falsches Format" prompt="hh:mm" sqref="B13:C32" xr:uid="{2C7B2129-5811-42B7-8AE6-F6B74769CF32}">
      <formula1>0</formula1>
      <formula2>0.999305555555556</formula2>
    </dataValidation>
    <dataValidation allowBlank="1" showInputMessage="1" showErrorMessage="1" prompt="TT.MM.JJJJ" sqref="A13:A32" xr:uid="{29D93032-0DAD-4002-A5C1-01CF32D94D85}"/>
  </dataValidations>
  <pageMargins left="0.7" right="0.7" top="0.75" bottom="0.75" header="0.3" footer="0.3"/>
  <pageSetup paperSize="9" scale="82" orientation="landscape" r:id="rId1"/>
  <headerFooter>
    <oddFooter>&amp;L&amp;8Vorlage_Übungsleiter/in_Stundenabrechnung_V4.1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3C010-731E-4FDE-90B2-8AC7A79C3BE3}">
  <sheetPr>
    <pageSetUpPr fitToPage="1"/>
  </sheetPr>
  <dimension ref="A1:P38"/>
  <sheetViews>
    <sheetView showGridLines="0" zoomScaleNormal="100" zoomScaleSheetLayoutView="100" zoomScalePageLayoutView="70" workbookViewId="0">
      <selection activeCell="G13" sqref="G13:H13"/>
    </sheetView>
  </sheetViews>
  <sheetFormatPr baseColWidth="10" defaultColWidth="8.88671875" defaultRowHeight="13.8" outlineLevelCol="1" x14ac:dyDescent="0.25"/>
  <cols>
    <col min="1" max="1" width="21.44140625" style="8" customWidth="1"/>
    <col min="2" max="2" width="13.5546875" style="8" bestFit="1" customWidth="1"/>
    <col min="3" max="3" width="14.109375" style="8" customWidth="1"/>
    <col min="4" max="5" width="11.5546875" style="8" hidden="1" customWidth="1" outlineLevel="1"/>
    <col min="6" max="6" width="19.5546875" style="8" customWidth="1" collapsed="1"/>
    <col min="7" max="7" width="12.77734375" style="8" customWidth="1"/>
    <col min="8" max="8" width="13.44140625" style="8" customWidth="1"/>
    <col min="9" max="9" width="13.21875" style="8" customWidth="1"/>
    <col min="10" max="10" width="14" style="8" customWidth="1"/>
    <col min="11" max="11" width="13.33203125" style="8" customWidth="1"/>
    <col min="12" max="12" width="10.44140625" style="8" customWidth="1"/>
    <col min="13" max="13" width="1.44140625" style="8" customWidth="1"/>
    <col min="14" max="15" width="8.88671875" style="8"/>
    <col min="16" max="16" width="16.109375" style="8" bestFit="1" customWidth="1"/>
    <col min="17" max="16384" width="8.88671875" style="8"/>
  </cols>
  <sheetData>
    <row r="1" spans="1:15" ht="30.6" customHeight="1" x14ac:dyDescent="0.4">
      <c r="A1" s="127" t="s">
        <v>73</v>
      </c>
      <c r="B1" s="127"/>
      <c r="C1" s="127"/>
      <c r="D1" s="127"/>
      <c r="E1" s="127"/>
      <c r="F1" s="127"/>
      <c r="G1" s="127"/>
      <c r="H1" s="127"/>
      <c r="I1" s="127"/>
      <c r="J1" s="127"/>
      <c r="K1" s="55" t="str">
        <f>IFERROR(VLOOKUP(MONTH(1&amp;Monat_1!K1)+2,Daten!A2:B13,2,FALSE),"-")</f>
        <v>-</v>
      </c>
      <c r="L1" s="56" t="str">
        <f>Monat_1!L1</f>
        <v>-</v>
      </c>
    </row>
    <row r="2" spans="1:15" x14ac:dyDescent="0.25">
      <c r="K2" s="37" t="s">
        <v>0</v>
      </c>
      <c r="L2" s="43" t="s">
        <v>21</v>
      </c>
    </row>
    <row r="3" spans="1:15" ht="6" customHeight="1" x14ac:dyDescent="0.25"/>
    <row r="4" spans="1:15" x14ac:dyDescent="0.25">
      <c r="A4" s="40" t="s">
        <v>76</v>
      </c>
      <c r="B4" s="28"/>
      <c r="C4" s="28"/>
      <c r="D4" s="28"/>
      <c r="E4" s="28"/>
      <c r="F4" s="28"/>
      <c r="G4" s="40" t="s">
        <v>24</v>
      </c>
      <c r="H4" s="64"/>
      <c r="I4" s="28"/>
      <c r="J4" s="54" t="s">
        <v>89</v>
      </c>
      <c r="K4" s="97" t="str">
        <f>Monat_1!K4</f>
        <v>-</v>
      </c>
      <c r="L4" s="29"/>
    </row>
    <row r="5" spans="1:15" ht="3" customHeight="1" x14ac:dyDescent="0.25">
      <c r="A5" s="65"/>
      <c r="G5" s="65"/>
      <c r="H5" s="66"/>
      <c r="J5" s="67"/>
      <c r="K5" s="24"/>
      <c r="L5" s="30"/>
    </row>
    <row r="6" spans="1:15" ht="14.4" customHeight="1" x14ac:dyDescent="0.3">
      <c r="A6" s="36"/>
      <c r="G6" s="41" t="s">
        <v>25</v>
      </c>
      <c r="H6" s="95" t="str">
        <f>IF(Monat_1!H6="","",Monat_1!H6)</f>
        <v/>
      </c>
      <c r="L6" s="30"/>
    </row>
    <row r="7" spans="1:15" x14ac:dyDescent="0.25">
      <c r="A7" s="33"/>
      <c r="G7" s="41" t="s">
        <v>26</v>
      </c>
      <c r="H7" s="95" t="str">
        <f>IF(Monat_1!H7="","",Monat_1!H7)</f>
        <v/>
      </c>
      <c r="K7" s="24" t="s">
        <v>80</v>
      </c>
      <c r="L7" s="98" t="str">
        <f>Monat_1!L7</f>
        <v>-</v>
      </c>
    </row>
    <row r="8" spans="1:15" ht="17.399999999999999" x14ac:dyDescent="0.3">
      <c r="A8" s="34" t="s">
        <v>20</v>
      </c>
      <c r="C8" s="49" t="s">
        <v>55</v>
      </c>
      <c r="F8" s="57" t="str">
        <f>Monat_1!F8</f>
        <v>-</v>
      </c>
      <c r="G8" s="41" t="s">
        <v>27</v>
      </c>
      <c r="H8" s="95" t="str">
        <f>IF(Monat_1!H8="","",Monat_1!H8)</f>
        <v/>
      </c>
      <c r="K8" s="24" t="s">
        <v>81</v>
      </c>
      <c r="L8" s="99" t="str">
        <f>IF(Monat_1!L8="","",Monat_1!L8)</f>
        <v/>
      </c>
    </row>
    <row r="9" spans="1:15" x14ac:dyDescent="0.25">
      <c r="A9" s="33"/>
      <c r="G9" s="41" t="s">
        <v>28</v>
      </c>
      <c r="H9" s="95" t="str">
        <f>IF(Monat_1!H9="","",Monat_1!H9)</f>
        <v/>
      </c>
      <c r="L9" s="30"/>
    </row>
    <row r="10" spans="1:15" x14ac:dyDescent="0.25">
      <c r="A10" s="35"/>
      <c r="B10" s="31"/>
      <c r="C10" s="31"/>
      <c r="D10" s="31"/>
      <c r="E10" s="31"/>
      <c r="F10" s="31"/>
      <c r="G10" s="42" t="s">
        <v>29</v>
      </c>
      <c r="H10" s="96" t="str">
        <f>IF(Monat_1!H10="","",Monat_1!H10)</f>
        <v/>
      </c>
      <c r="I10" s="31"/>
      <c r="J10" s="31"/>
      <c r="K10" s="31"/>
      <c r="L10" s="32"/>
    </row>
    <row r="11" spans="1:15" ht="6" customHeight="1" x14ac:dyDescent="0.25"/>
    <row r="12" spans="1:15" s="26" customFormat="1" ht="19.95" customHeight="1" x14ac:dyDescent="0.25">
      <c r="A12" s="25" t="s">
        <v>22</v>
      </c>
      <c r="B12" s="25" t="s">
        <v>13</v>
      </c>
      <c r="C12" s="25" t="s">
        <v>23</v>
      </c>
      <c r="D12" s="46" t="s">
        <v>34</v>
      </c>
      <c r="E12" s="46" t="s">
        <v>35</v>
      </c>
      <c r="F12" s="25" t="s">
        <v>36</v>
      </c>
      <c r="G12" s="131" t="s">
        <v>14</v>
      </c>
      <c r="H12" s="132"/>
      <c r="I12" s="25" t="s">
        <v>15</v>
      </c>
      <c r="J12" s="39" t="s">
        <v>16</v>
      </c>
      <c r="K12" s="133" t="s">
        <v>17</v>
      </c>
      <c r="L12" s="133"/>
    </row>
    <row r="13" spans="1:15" s="24" customFormat="1" ht="16.95" customHeight="1" x14ac:dyDescent="0.25">
      <c r="A13" s="89"/>
      <c r="B13" s="71"/>
      <c r="C13" s="71"/>
      <c r="D13" s="72">
        <f>C13-B13</f>
        <v>0</v>
      </c>
      <c r="E13" s="73">
        <f>D13*24</f>
        <v>0</v>
      </c>
      <c r="F13" s="74">
        <f>+E13/0.75</f>
        <v>0</v>
      </c>
      <c r="G13" s="134"/>
      <c r="H13" s="135"/>
      <c r="I13" s="76"/>
      <c r="J13" s="92"/>
      <c r="K13" s="152"/>
      <c r="L13" s="152"/>
      <c r="O13" s="44"/>
    </row>
    <row r="14" spans="1:15" s="24" customFormat="1" ht="16.95" customHeight="1" x14ac:dyDescent="0.25">
      <c r="A14" s="89"/>
      <c r="B14" s="71"/>
      <c r="C14" s="71"/>
      <c r="D14" s="72">
        <f t="shared" ref="D14:D32" si="0">C14-B14</f>
        <v>0</v>
      </c>
      <c r="E14" s="73">
        <f t="shared" ref="E14:E32" si="1">D14*24</f>
        <v>0</v>
      </c>
      <c r="F14" s="74">
        <f t="shared" ref="F14:F32" si="2">+E14/0.75</f>
        <v>0</v>
      </c>
      <c r="G14" s="134"/>
      <c r="H14" s="135"/>
      <c r="I14" s="76"/>
      <c r="J14" s="92"/>
      <c r="K14" s="152"/>
      <c r="L14" s="152"/>
      <c r="O14" s="44"/>
    </row>
    <row r="15" spans="1:15" s="24" customFormat="1" ht="16.95" customHeight="1" x14ac:dyDescent="0.25">
      <c r="A15" s="89"/>
      <c r="B15" s="71"/>
      <c r="C15" s="71"/>
      <c r="D15" s="72">
        <f t="shared" si="0"/>
        <v>0</v>
      </c>
      <c r="E15" s="73">
        <f t="shared" si="1"/>
        <v>0</v>
      </c>
      <c r="F15" s="74">
        <f t="shared" si="2"/>
        <v>0</v>
      </c>
      <c r="G15" s="134"/>
      <c r="H15" s="135"/>
      <c r="I15" s="76"/>
      <c r="J15" s="92"/>
      <c r="K15" s="152"/>
      <c r="L15" s="152"/>
      <c r="O15" s="44"/>
    </row>
    <row r="16" spans="1:15" s="24" customFormat="1" ht="16.95" customHeight="1" x14ac:dyDescent="0.25">
      <c r="A16" s="89"/>
      <c r="B16" s="71"/>
      <c r="C16" s="71"/>
      <c r="D16" s="72">
        <f t="shared" si="0"/>
        <v>0</v>
      </c>
      <c r="E16" s="73">
        <f t="shared" si="1"/>
        <v>0</v>
      </c>
      <c r="F16" s="74">
        <f t="shared" si="2"/>
        <v>0</v>
      </c>
      <c r="G16" s="134"/>
      <c r="H16" s="135"/>
      <c r="I16" s="76"/>
      <c r="J16" s="92"/>
      <c r="K16" s="152"/>
      <c r="L16" s="152"/>
    </row>
    <row r="17" spans="1:16" s="24" customFormat="1" ht="16.95" customHeight="1" x14ac:dyDescent="0.25">
      <c r="A17" s="89"/>
      <c r="B17" s="71"/>
      <c r="C17" s="71"/>
      <c r="D17" s="72">
        <f t="shared" si="0"/>
        <v>0</v>
      </c>
      <c r="E17" s="73">
        <f t="shared" si="1"/>
        <v>0</v>
      </c>
      <c r="F17" s="74">
        <f t="shared" si="2"/>
        <v>0</v>
      </c>
      <c r="G17" s="134"/>
      <c r="H17" s="135"/>
      <c r="I17" s="76"/>
      <c r="J17" s="92"/>
      <c r="K17" s="152"/>
      <c r="L17" s="152"/>
    </row>
    <row r="18" spans="1:16" s="24" customFormat="1" ht="16.95" customHeight="1" x14ac:dyDescent="0.25">
      <c r="A18" s="89"/>
      <c r="B18" s="71"/>
      <c r="C18" s="71"/>
      <c r="D18" s="72">
        <f t="shared" si="0"/>
        <v>0</v>
      </c>
      <c r="E18" s="73">
        <f t="shared" si="1"/>
        <v>0</v>
      </c>
      <c r="F18" s="74">
        <f t="shared" si="2"/>
        <v>0</v>
      </c>
      <c r="G18" s="134"/>
      <c r="H18" s="135"/>
      <c r="I18" s="76"/>
      <c r="J18" s="92"/>
      <c r="K18" s="152"/>
      <c r="L18" s="152"/>
    </row>
    <row r="19" spans="1:16" s="24" customFormat="1" ht="16.95" customHeight="1" x14ac:dyDescent="0.25">
      <c r="A19" s="89"/>
      <c r="B19" s="71"/>
      <c r="C19" s="71"/>
      <c r="D19" s="72">
        <f t="shared" si="0"/>
        <v>0</v>
      </c>
      <c r="E19" s="73">
        <f t="shared" si="1"/>
        <v>0</v>
      </c>
      <c r="F19" s="74">
        <f t="shared" si="2"/>
        <v>0</v>
      </c>
      <c r="G19" s="134"/>
      <c r="H19" s="135"/>
      <c r="I19" s="76"/>
      <c r="J19" s="92"/>
      <c r="K19" s="152"/>
      <c r="L19" s="152"/>
    </row>
    <row r="20" spans="1:16" s="24" customFormat="1" ht="16.95" customHeight="1" x14ac:dyDescent="0.25">
      <c r="A20" s="89"/>
      <c r="B20" s="71"/>
      <c r="C20" s="71"/>
      <c r="D20" s="72">
        <f t="shared" si="0"/>
        <v>0</v>
      </c>
      <c r="E20" s="73">
        <f t="shared" si="1"/>
        <v>0</v>
      </c>
      <c r="F20" s="74">
        <f t="shared" si="2"/>
        <v>0</v>
      </c>
      <c r="G20" s="134"/>
      <c r="H20" s="135"/>
      <c r="I20" s="76"/>
      <c r="J20" s="92"/>
      <c r="K20" s="152"/>
      <c r="L20" s="152"/>
      <c r="P20" s="45"/>
    </row>
    <row r="21" spans="1:16" s="24" customFormat="1" ht="16.95" customHeight="1" x14ac:dyDescent="0.25">
      <c r="A21" s="89"/>
      <c r="B21" s="71"/>
      <c r="C21" s="71"/>
      <c r="D21" s="72">
        <f t="shared" si="0"/>
        <v>0</v>
      </c>
      <c r="E21" s="73">
        <f t="shared" si="1"/>
        <v>0</v>
      </c>
      <c r="F21" s="74">
        <f t="shared" si="2"/>
        <v>0</v>
      </c>
      <c r="G21" s="134"/>
      <c r="H21" s="135"/>
      <c r="I21" s="76"/>
      <c r="J21" s="92"/>
      <c r="K21" s="152"/>
      <c r="L21" s="152"/>
    </row>
    <row r="22" spans="1:16" s="24" customFormat="1" ht="16.95" customHeight="1" x14ac:dyDescent="0.25">
      <c r="A22" s="89"/>
      <c r="B22" s="71"/>
      <c r="C22" s="71"/>
      <c r="D22" s="72">
        <f t="shared" si="0"/>
        <v>0</v>
      </c>
      <c r="E22" s="73">
        <f t="shared" si="1"/>
        <v>0</v>
      </c>
      <c r="F22" s="74">
        <f t="shared" si="2"/>
        <v>0</v>
      </c>
      <c r="G22" s="134"/>
      <c r="H22" s="135"/>
      <c r="I22" s="76"/>
      <c r="J22" s="92"/>
      <c r="K22" s="152"/>
      <c r="L22" s="152"/>
    </row>
    <row r="23" spans="1:16" s="24" customFormat="1" ht="16.95" customHeight="1" x14ac:dyDescent="0.25">
      <c r="A23" s="89"/>
      <c r="B23" s="71"/>
      <c r="C23" s="71"/>
      <c r="D23" s="72">
        <f t="shared" si="0"/>
        <v>0</v>
      </c>
      <c r="E23" s="73">
        <f t="shared" si="1"/>
        <v>0</v>
      </c>
      <c r="F23" s="74">
        <f t="shared" si="2"/>
        <v>0</v>
      </c>
      <c r="G23" s="134"/>
      <c r="H23" s="135"/>
      <c r="I23" s="76"/>
      <c r="J23" s="92"/>
      <c r="K23" s="152"/>
      <c r="L23" s="152"/>
    </row>
    <row r="24" spans="1:16" s="24" customFormat="1" ht="16.95" customHeight="1" x14ac:dyDescent="0.25">
      <c r="A24" s="89"/>
      <c r="B24" s="71"/>
      <c r="C24" s="71"/>
      <c r="D24" s="72">
        <f t="shared" si="0"/>
        <v>0</v>
      </c>
      <c r="E24" s="73">
        <f t="shared" si="1"/>
        <v>0</v>
      </c>
      <c r="F24" s="74">
        <f t="shared" si="2"/>
        <v>0</v>
      </c>
      <c r="G24" s="134"/>
      <c r="H24" s="135"/>
      <c r="I24" s="76"/>
      <c r="J24" s="92"/>
      <c r="K24" s="152"/>
      <c r="L24" s="152"/>
    </row>
    <row r="25" spans="1:16" s="24" customFormat="1" ht="16.95" customHeight="1" x14ac:dyDescent="0.25">
      <c r="A25" s="89"/>
      <c r="B25" s="71"/>
      <c r="C25" s="71"/>
      <c r="D25" s="72">
        <f t="shared" si="0"/>
        <v>0</v>
      </c>
      <c r="E25" s="73">
        <f t="shared" si="1"/>
        <v>0</v>
      </c>
      <c r="F25" s="74">
        <f t="shared" si="2"/>
        <v>0</v>
      </c>
      <c r="G25" s="134"/>
      <c r="H25" s="135"/>
      <c r="I25" s="76"/>
      <c r="J25" s="92"/>
      <c r="K25" s="152"/>
      <c r="L25" s="152"/>
    </row>
    <row r="26" spans="1:16" s="24" customFormat="1" ht="16.95" customHeight="1" x14ac:dyDescent="0.25">
      <c r="A26" s="90"/>
      <c r="B26" s="71"/>
      <c r="C26" s="71"/>
      <c r="D26" s="72">
        <f t="shared" si="0"/>
        <v>0</v>
      </c>
      <c r="E26" s="73">
        <f t="shared" si="1"/>
        <v>0</v>
      </c>
      <c r="F26" s="74">
        <f t="shared" si="2"/>
        <v>0</v>
      </c>
      <c r="G26" s="134"/>
      <c r="H26" s="135"/>
      <c r="I26" s="78"/>
      <c r="J26" s="93"/>
      <c r="K26" s="152"/>
      <c r="L26" s="152"/>
    </row>
    <row r="27" spans="1:16" s="24" customFormat="1" ht="16.95" customHeight="1" x14ac:dyDescent="0.25">
      <c r="A27" s="90"/>
      <c r="B27" s="71"/>
      <c r="C27" s="71"/>
      <c r="D27" s="80">
        <f t="shared" si="0"/>
        <v>0</v>
      </c>
      <c r="E27" s="81">
        <f t="shared" si="1"/>
        <v>0</v>
      </c>
      <c r="F27" s="82">
        <f t="shared" si="2"/>
        <v>0</v>
      </c>
      <c r="G27" s="148"/>
      <c r="H27" s="149"/>
      <c r="I27" s="78"/>
      <c r="J27" s="93"/>
      <c r="K27" s="153"/>
      <c r="L27" s="153"/>
    </row>
    <row r="28" spans="1:16" s="24" customFormat="1" ht="16.95" customHeight="1" x14ac:dyDescent="0.25">
      <c r="A28" s="91"/>
      <c r="B28" s="71"/>
      <c r="C28" s="71"/>
      <c r="D28" s="83">
        <f t="shared" si="0"/>
        <v>0</v>
      </c>
      <c r="E28" s="84">
        <f t="shared" si="1"/>
        <v>0</v>
      </c>
      <c r="F28" s="85">
        <f t="shared" si="2"/>
        <v>0</v>
      </c>
      <c r="G28" s="129"/>
      <c r="H28" s="130"/>
      <c r="I28" s="86"/>
      <c r="J28" s="94"/>
      <c r="K28" s="152"/>
      <c r="L28" s="152"/>
    </row>
    <row r="29" spans="1:16" s="24" customFormat="1" ht="16.95" customHeight="1" x14ac:dyDescent="0.25">
      <c r="A29" s="91"/>
      <c r="B29" s="71"/>
      <c r="C29" s="71"/>
      <c r="D29" s="83">
        <f t="shared" si="0"/>
        <v>0</v>
      </c>
      <c r="E29" s="84">
        <f t="shared" si="1"/>
        <v>0</v>
      </c>
      <c r="F29" s="85">
        <f t="shared" si="2"/>
        <v>0</v>
      </c>
      <c r="G29" s="129"/>
      <c r="H29" s="130"/>
      <c r="I29" s="86"/>
      <c r="J29" s="94"/>
      <c r="K29" s="154"/>
      <c r="L29" s="155"/>
    </row>
    <row r="30" spans="1:16" s="24" customFormat="1" ht="16.95" customHeight="1" x14ac:dyDescent="0.25">
      <c r="A30" s="91"/>
      <c r="B30" s="71"/>
      <c r="C30" s="71"/>
      <c r="D30" s="83">
        <f t="shared" si="0"/>
        <v>0</v>
      </c>
      <c r="E30" s="84">
        <f t="shared" si="1"/>
        <v>0</v>
      </c>
      <c r="F30" s="85">
        <f t="shared" si="2"/>
        <v>0</v>
      </c>
      <c r="G30" s="129"/>
      <c r="H30" s="130"/>
      <c r="I30" s="86"/>
      <c r="J30" s="94"/>
      <c r="K30" s="154"/>
      <c r="L30" s="155"/>
    </row>
    <row r="31" spans="1:16" s="24" customFormat="1" ht="16.95" customHeight="1" x14ac:dyDescent="0.25">
      <c r="A31" s="91"/>
      <c r="B31" s="71"/>
      <c r="C31" s="71"/>
      <c r="D31" s="83">
        <f t="shared" si="0"/>
        <v>0</v>
      </c>
      <c r="E31" s="84">
        <f t="shared" si="1"/>
        <v>0</v>
      </c>
      <c r="F31" s="85">
        <f t="shared" si="2"/>
        <v>0</v>
      </c>
      <c r="G31" s="129"/>
      <c r="H31" s="130"/>
      <c r="I31" s="86"/>
      <c r="J31" s="94"/>
      <c r="K31" s="154"/>
      <c r="L31" s="155"/>
    </row>
    <row r="32" spans="1:16" s="24" customFormat="1" ht="16.95" customHeight="1" x14ac:dyDescent="0.25">
      <c r="A32" s="91"/>
      <c r="B32" s="87"/>
      <c r="C32" s="87"/>
      <c r="D32" s="83">
        <f t="shared" si="0"/>
        <v>0</v>
      </c>
      <c r="E32" s="84">
        <f t="shared" si="1"/>
        <v>0</v>
      </c>
      <c r="F32" s="85">
        <f t="shared" si="2"/>
        <v>0</v>
      </c>
      <c r="G32" s="129"/>
      <c r="H32" s="130"/>
      <c r="I32" s="86"/>
      <c r="J32" s="94"/>
      <c r="K32" s="154"/>
      <c r="L32" s="155"/>
    </row>
    <row r="33" spans="1:12" ht="20.399999999999999" customHeight="1" x14ac:dyDescent="0.25">
      <c r="A33" s="13"/>
      <c r="B33" s="147" t="s">
        <v>33</v>
      </c>
      <c r="C33" s="147"/>
      <c r="D33" s="147"/>
      <c r="E33" s="59"/>
      <c r="F33" s="48">
        <f>SUM(F13:F32)</f>
        <v>0</v>
      </c>
      <c r="G33" s="13"/>
      <c r="H33" s="13"/>
      <c r="I33" s="13"/>
      <c r="J33" s="13"/>
      <c r="K33" s="144"/>
      <c r="L33" s="144"/>
    </row>
    <row r="34" spans="1:12" x14ac:dyDescent="0.25">
      <c r="A34" s="13"/>
      <c r="B34" s="2"/>
      <c r="C34" s="2"/>
      <c r="F34" s="27"/>
      <c r="G34" s="13"/>
      <c r="H34" s="13"/>
      <c r="I34" s="13"/>
      <c r="J34" s="13"/>
      <c r="K34" s="13"/>
    </row>
    <row r="35" spans="1:12" ht="30" customHeight="1" x14ac:dyDescent="0.25">
      <c r="A35" s="142" t="s">
        <v>85</v>
      </c>
      <c r="B35" s="142"/>
      <c r="C35" s="142"/>
      <c r="D35" s="142"/>
      <c r="E35" s="142"/>
      <c r="F35" s="142"/>
      <c r="G35" s="142"/>
      <c r="H35" s="142"/>
      <c r="I35" s="142"/>
      <c r="J35" s="142"/>
      <c r="K35" s="142"/>
      <c r="L35" s="142"/>
    </row>
    <row r="36" spans="1:12" ht="7.2" customHeight="1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2" ht="33" customHeight="1" x14ac:dyDescent="0.25">
      <c r="A37" s="100" t="str">
        <f>IF(Monat_1!A37="","",Monat_1!A37)</f>
        <v/>
      </c>
      <c r="B37" s="145"/>
      <c r="C37" s="146"/>
      <c r="D37" s="136" t="str">
        <f>IF(Monat_1!D37 = "","",Monat_1!D37)</f>
        <v/>
      </c>
      <c r="E37" s="137"/>
      <c r="F37" s="137"/>
      <c r="G37" s="137"/>
      <c r="H37" s="138"/>
      <c r="I37" s="143"/>
      <c r="J37" s="143"/>
      <c r="K37" s="143"/>
      <c r="L37" s="143"/>
    </row>
    <row r="38" spans="1:12" ht="17.25" customHeight="1" x14ac:dyDescent="0.25">
      <c r="A38" s="38" t="s">
        <v>30</v>
      </c>
      <c r="B38" s="140" t="s">
        <v>31</v>
      </c>
      <c r="C38" s="141"/>
      <c r="F38" s="139" t="s">
        <v>32</v>
      </c>
      <c r="G38" s="140"/>
      <c r="H38" s="141"/>
      <c r="I38" s="124" t="s">
        <v>72</v>
      </c>
      <c r="J38" s="125"/>
      <c r="K38" s="125"/>
      <c r="L38" s="126"/>
    </row>
  </sheetData>
  <sheetProtection algorithmName="SHA-512" hashValue="quPv5DmY7pp9hcz0gyQgXMCQJ7SNktMcdkZhg11mHi1NEBLEq2rn0FvySSAJgwFAsVZCnhPEDCe9NyH6aNS37w==" saltValue="3tE+/5xPEopD2YvJFrA4Bw==" spinCount="100000" sheet="1" selectLockedCells="1"/>
  <mergeCells count="52">
    <mergeCell ref="G28:H28"/>
    <mergeCell ref="G27:H27"/>
    <mergeCell ref="G26:H26"/>
    <mergeCell ref="G25:H25"/>
    <mergeCell ref="G24:H24"/>
    <mergeCell ref="G18:H18"/>
    <mergeCell ref="G17:H17"/>
    <mergeCell ref="G16:H16"/>
    <mergeCell ref="G15:H15"/>
    <mergeCell ref="G14:H14"/>
    <mergeCell ref="G23:H23"/>
    <mergeCell ref="G22:H22"/>
    <mergeCell ref="G21:H21"/>
    <mergeCell ref="G20:H20"/>
    <mergeCell ref="G19:H19"/>
    <mergeCell ref="A35:L35"/>
    <mergeCell ref="B37:C37"/>
    <mergeCell ref="I37:L37"/>
    <mergeCell ref="B38:C38"/>
    <mergeCell ref="I38:L38"/>
    <mergeCell ref="D37:H37"/>
    <mergeCell ref="F38:H38"/>
    <mergeCell ref="K29:L29"/>
    <mergeCell ref="K30:L30"/>
    <mergeCell ref="K31:L31"/>
    <mergeCell ref="K32:L32"/>
    <mergeCell ref="B33:D33"/>
    <mergeCell ref="K33:L33"/>
    <mergeCell ref="G32:H32"/>
    <mergeCell ref="G31:H31"/>
    <mergeCell ref="G30:H30"/>
    <mergeCell ref="G29:H29"/>
    <mergeCell ref="K28:L28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16:L16"/>
    <mergeCell ref="A1:J1"/>
    <mergeCell ref="K12:L12"/>
    <mergeCell ref="K13:L13"/>
    <mergeCell ref="K14:L14"/>
    <mergeCell ref="K15:L15"/>
    <mergeCell ref="G12:H12"/>
    <mergeCell ref="G13:H13"/>
  </mergeCells>
  <dataValidations count="2">
    <dataValidation type="time" allowBlank="1" showInputMessage="1" showErrorMessage="1" error="Falsches Format" prompt="hh:mm" sqref="B13:C32" xr:uid="{A4B01065-A1C2-4472-9BD3-9F79F0A30701}">
      <formula1>0</formula1>
      <formula2>0.999305555555556</formula2>
    </dataValidation>
    <dataValidation allowBlank="1" showInputMessage="1" showErrorMessage="1" prompt="TT.MM.JJJJ" sqref="A13:A32" xr:uid="{7A2A59A7-62EA-4768-AB16-ADF851D8380E}"/>
  </dataValidations>
  <pageMargins left="0.7" right="0.7" top="0.75" bottom="0.75" header="0.3" footer="0.3"/>
  <pageSetup paperSize="9" scale="82" orientation="landscape" r:id="rId1"/>
  <headerFooter>
    <oddFooter>&amp;L&amp;8Vorlage_Übungsleiter/in_Stundenabrechnung_V4.1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157E2-4044-44DA-BB6F-CD321187CD06}">
  <dimension ref="A1:N20"/>
  <sheetViews>
    <sheetView zoomScaleNormal="150" zoomScaleSheetLayoutView="100" workbookViewId="0">
      <selection activeCell="F19" sqref="F19"/>
    </sheetView>
  </sheetViews>
  <sheetFormatPr baseColWidth="10" defaultColWidth="8.88671875" defaultRowHeight="14.4" x14ac:dyDescent="0.3"/>
  <cols>
    <col min="1" max="1" width="8.88671875" style="47"/>
    <col min="2" max="2" width="8.88671875" style="47" customWidth="1"/>
    <col min="3" max="16384" width="8.88671875" style="47"/>
  </cols>
  <sheetData>
    <row r="1" spans="1:14" x14ac:dyDescent="0.3">
      <c r="B1" s="53" t="s">
        <v>71</v>
      </c>
      <c r="C1" s="53" t="s">
        <v>71</v>
      </c>
      <c r="E1" s="53" t="s">
        <v>71</v>
      </c>
      <c r="H1" s="53" t="s">
        <v>71</v>
      </c>
      <c r="K1" s="53" t="s">
        <v>71</v>
      </c>
      <c r="N1" s="53" t="s">
        <v>71</v>
      </c>
    </row>
    <row r="2" spans="1:14" x14ac:dyDescent="0.3">
      <c r="A2" s="47">
        <v>1</v>
      </c>
      <c r="B2" s="47" t="s">
        <v>57</v>
      </c>
      <c r="C2" s="47">
        <v>2025</v>
      </c>
      <c r="E2" s="47" t="s">
        <v>57</v>
      </c>
      <c r="H2" s="47" t="s">
        <v>37</v>
      </c>
      <c r="K2" s="47" t="s">
        <v>68</v>
      </c>
      <c r="N2" s="47" t="s">
        <v>77</v>
      </c>
    </row>
    <row r="3" spans="1:14" x14ac:dyDescent="0.3">
      <c r="A3" s="47">
        <v>2</v>
      </c>
      <c r="B3" s="47" t="s">
        <v>58</v>
      </c>
      <c r="C3" s="47">
        <v>2026</v>
      </c>
      <c r="E3" s="47" t="s">
        <v>60</v>
      </c>
      <c r="H3" s="47" t="s">
        <v>38</v>
      </c>
      <c r="K3" s="47" t="s">
        <v>69</v>
      </c>
      <c r="N3" s="47" t="s">
        <v>78</v>
      </c>
    </row>
    <row r="4" spans="1:14" x14ac:dyDescent="0.3">
      <c r="A4" s="47">
        <v>3</v>
      </c>
      <c r="B4" s="47" t="s">
        <v>59</v>
      </c>
      <c r="C4" s="47">
        <v>2027</v>
      </c>
      <c r="E4" s="47" t="s">
        <v>62</v>
      </c>
      <c r="H4" s="47" t="s">
        <v>39</v>
      </c>
      <c r="K4" s="47" t="s">
        <v>70</v>
      </c>
    </row>
    <row r="5" spans="1:14" x14ac:dyDescent="0.3">
      <c r="A5" s="47">
        <v>4</v>
      </c>
      <c r="B5" s="47" t="s">
        <v>60</v>
      </c>
      <c r="C5" s="47">
        <v>2028</v>
      </c>
      <c r="E5" s="47" t="s">
        <v>65</v>
      </c>
      <c r="H5" s="47" t="s">
        <v>40</v>
      </c>
    </row>
    <row r="6" spans="1:14" x14ac:dyDescent="0.3">
      <c r="A6" s="47">
        <v>5</v>
      </c>
      <c r="B6" s="47" t="s">
        <v>19</v>
      </c>
      <c r="C6" s="47">
        <v>2029</v>
      </c>
      <c r="H6" s="47" t="s">
        <v>41</v>
      </c>
    </row>
    <row r="7" spans="1:14" x14ac:dyDescent="0.3">
      <c r="A7" s="47">
        <v>6</v>
      </c>
      <c r="B7" s="47" t="s">
        <v>61</v>
      </c>
      <c r="C7" s="47">
        <v>2030</v>
      </c>
      <c r="H7" s="47" t="s">
        <v>42</v>
      </c>
    </row>
    <row r="8" spans="1:14" x14ac:dyDescent="0.3">
      <c r="A8" s="47">
        <v>7</v>
      </c>
      <c r="B8" s="47" t="s">
        <v>62</v>
      </c>
      <c r="C8" s="47">
        <v>2031</v>
      </c>
      <c r="H8" s="47" t="s">
        <v>43</v>
      </c>
    </row>
    <row r="9" spans="1:14" x14ac:dyDescent="0.3">
      <c r="A9" s="47">
        <v>8</v>
      </c>
      <c r="B9" s="47" t="s">
        <v>63</v>
      </c>
      <c r="C9" s="47">
        <v>2032</v>
      </c>
      <c r="H9" s="47" t="s">
        <v>44</v>
      </c>
    </row>
    <row r="10" spans="1:14" x14ac:dyDescent="0.3">
      <c r="A10" s="47">
        <v>9</v>
      </c>
      <c r="B10" s="47" t="s">
        <v>64</v>
      </c>
      <c r="C10" s="47">
        <v>2033</v>
      </c>
      <c r="H10" s="47" t="s">
        <v>18</v>
      </c>
    </row>
    <row r="11" spans="1:14" x14ac:dyDescent="0.3">
      <c r="A11" s="47">
        <v>10</v>
      </c>
      <c r="B11" s="47" t="s">
        <v>65</v>
      </c>
      <c r="C11" s="47">
        <v>2034</v>
      </c>
      <c r="H11" s="47" t="s">
        <v>45</v>
      </c>
    </row>
    <row r="12" spans="1:14" x14ac:dyDescent="0.3">
      <c r="A12" s="47">
        <v>11</v>
      </c>
      <c r="B12" s="47" t="s">
        <v>66</v>
      </c>
      <c r="C12" s="47">
        <v>2035</v>
      </c>
      <c r="H12" s="47" t="s">
        <v>46</v>
      </c>
    </row>
    <row r="13" spans="1:14" x14ac:dyDescent="0.3">
      <c r="A13" s="47">
        <v>12</v>
      </c>
      <c r="B13" s="47" t="s">
        <v>67</v>
      </c>
      <c r="C13" s="47">
        <v>2036</v>
      </c>
      <c r="H13" s="47" t="s">
        <v>47</v>
      </c>
    </row>
    <row r="14" spans="1:14" x14ac:dyDescent="0.3">
      <c r="H14" s="47" t="s">
        <v>48</v>
      </c>
    </row>
    <row r="15" spans="1:14" x14ac:dyDescent="0.3">
      <c r="H15" s="47" t="s">
        <v>49</v>
      </c>
    </row>
    <row r="16" spans="1:14" x14ac:dyDescent="0.3">
      <c r="H16" s="47" t="s">
        <v>50</v>
      </c>
    </row>
    <row r="17" spans="8:8" x14ac:dyDescent="0.3">
      <c r="H17" s="47" t="s">
        <v>51</v>
      </c>
    </row>
    <row r="18" spans="8:8" x14ac:dyDescent="0.3">
      <c r="H18" s="47" t="s">
        <v>52</v>
      </c>
    </row>
    <row r="19" spans="8:8" x14ac:dyDescent="0.3">
      <c r="H19" s="47" t="s">
        <v>53</v>
      </c>
    </row>
    <row r="20" spans="8:8" x14ac:dyDescent="0.3">
      <c r="H20" s="47" t="s">
        <v>54</v>
      </c>
    </row>
  </sheetData>
  <phoneticPr fontId="30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E322385515D344183D2526864E9E0BE" ma:contentTypeVersion="13" ma:contentTypeDescription="Ein neues Dokument erstellen." ma:contentTypeScope="" ma:versionID="4e7689f7a8227039f91c64c7d9285a5e">
  <xsd:schema xmlns:xsd="http://www.w3.org/2001/XMLSchema" xmlns:xs="http://www.w3.org/2001/XMLSchema" xmlns:p="http://schemas.microsoft.com/office/2006/metadata/properties" xmlns:ns2="7ffe237c-26c9-4946-a3eb-bb01bfd531ba" xmlns:ns3="2919aa1d-600b-4ff6-90c0-fad39d2822b4" targetNamespace="http://schemas.microsoft.com/office/2006/metadata/properties" ma:root="true" ma:fieldsID="b4c6339aa12ccf788c7d2ab05f6ef45b" ns2:_="" ns3:_="">
    <xsd:import namespace="7ffe237c-26c9-4946-a3eb-bb01bfd531ba"/>
    <xsd:import namespace="2919aa1d-600b-4ff6-90c0-fad39d2822b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fe237c-26c9-4946-a3eb-bb01bfd531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3536b50c-06a6-4a7b-b969-a88cfba638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19aa1d-600b-4ff6-90c0-fad39d2822b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f0594dc4-bca3-4ca4-97c6-1a390d96cf85}" ma:internalName="TaxCatchAll" ma:showField="CatchAllData" ma:web="2919aa1d-600b-4ff6-90c0-fad39d2822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fe237c-26c9-4946-a3eb-bb01bfd531ba">
      <Terms xmlns="http://schemas.microsoft.com/office/infopath/2007/PartnerControls"/>
    </lcf76f155ced4ddcb4097134ff3c332f>
    <TaxCatchAll xmlns="2919aa1d-600b-4ff6-90c0-fad39d2822b4" xsi:nil="true"/>
  </documentManagement>
</p:properties>
</file>

<file path=customXml/itemProps1.xml><?xml version="1.0" encoding="utf-8"?>
<ds:datastoreItem xmlns:ds="http://schemas.openxmlformats.org/officeDocument/2006/customXml" ds:itemID="{DE047615-CB44-4809-A2FD-62ABB1BAA8C3}"/>
</file>

<file path=customXml/itemProps2.xml><?xml version="1.0" encoding="utf-8"?>
<ds:datastoreItem xmlns:ds="http://schemas.openxmlformats.org/officeDocument/2006/customXml" ds:itemID="{B89DEF62-5B0F-43A6-8F1B-A2041C82F9B0}"/>
</file>

<file path=customXml/itemProps3.xml><?xml version="1.0" encoding="utf-8"?>
<ds:datastoreItem xmlns:ds="http://schemas.openxmlformats.org/officeDocument/2006/customXml" ds:itemID="{7B525C5B-0845-485A-BFDA-6B8F053E74E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4</vt:i4>
      </vt:variant>
    </vt:vector>
  </HeadingPairs>
  <TitlesOfParts>
    <vt:vector size="9" baseType="lpstr">
      <vt:lpstr>Deckblatt</vt:lpstr>
      <vt:lpstr>Monat_1</vt:lpstr>
      <vt:lpstr>Monat_2</vt:lpstr>
      <vt:lpstr>Monat_3</vt:lpstr>
      <vt:lpstr>Daten</vt:lpstr>
      <vt:lpstr>Deckblatt!Druckbereich</vt:lpstr>
      <vt:lpstr>Monat_1!Druckbereich</vt:lpstr>
      <vt:lpstr>Monat_2!Druckbereich</vt:lpstr>
      <vt:lpstr>Monat_3!Druckbereich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 Alex</dc:creator>
  <cp:lastModifiedBy>Isabell Alex</cp:lastModifiedBy>
  <cp:lastPrinted>2025-11-23T07:50:34Z</cp:lastPrinted>
  <dcterms:created xsi:type="dcterms:W3CDTF">2025-05-01T09:36:30Z</dcterms:created>
  <dcterms:modified xsi:type="dcterms:W3CDTF">2025-11-23T07:51:26Z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0x010100AE322385515D344183D2526864E9E0BE</vt:lpwstr>
  </property>
</Properties>
</file>